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840" tabRatio="848" activeTab="1"/>
  </bookViews>
  <sheets>
    <sheet name="選手データ（氏名などの入力はこちらへ）" sheetId="2" r:id="rId1"/>
    <sheet name="申込書 (印刷はこちらを使用してください)" sheetId="1" r:id="rId2"/>
    <sheet name="大会名＆種目区分（主催者入力事項）" sheetId="4" r:id="rId3"/>
    <sheet name="選手データ（バックアップ)" sheetId="5" r:id="rId4"/>
  </sheets>
  <definedNames>
    <definedName name="_xlnm.Print_Area" localSheetId="1">'申込書 (印刷はこちらを使用してください)'!$A$1:$G$40</definedName>
    <definedName name="_xlnm.Print_Area" localSheetId="3">'選手データ（バックアップ)'!$A$1:$G$104</definedName>
    <definedName name="_xlnm.Print_Area" localSheetId="0">'選手データ（氏名などの入力はこちらへ）'!$A$1:$G$104</definedName>
    <definedName name="_xlnm.Print_Area" localSheetId="2">'大会名＆種目区分（主催者入力事項）'!$A$1:$L$14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 l="1"/>
  <c r="B3" i="2" l="1"/>
  <c r="G14" i="1" l="1"/>
  <c r="G15" i="1"/>
  <c r="G16" i="1"/>
  <c r="G17" i="1"/>
  <c r="G18" i="1"/>
  <c r="G19" i="1"/>
  <c r="G20" i="1"/>
  <c r="G21" i="1"/>
  <c r="G22" i="1"/>
  <c r="G23" i="1"/>
  <c r="G24" i="1"/>
  <c r="G25" i="1"/>
  <c r="G26" i="1"/>
  <c r="G27" i="1"/>
  <c r="G28" i="1"/>
  <c r="G29" i="1"/>
  <c r="G30" i="1"/>
  <c r="G31" i="1"/>
  <c r="G32" i="1"/>
  <c r="F32" i="1"/>
  <c r="E32" i="1"/>
  <c r="D32" i="1"/>
  <c r="C32" i="1"/>
  <c r="F31" i="1"/>
  <c r="E31" i="1"/>
  <c r="D31" i="1"/>
  <c r="C31" i="1"/>
  <c r="F30" i="1"/>
  <c r="E30" i="1"/>
  <c r="D30" i="1"/>
  <c r="C30" i="1"/>
  <c r="F29" i="1"/>
  <c r="E29" i="1"/>
  <c r="D29" i="1"/>
  <c r="C29" i="1"/>
  <c r="F28" i="1"/>
  <c r="E28" i="1"/>
  <c r="D28" i="1"/>
  <c r="C28" i="1"/>
  <c r="F27" i="1"/>
  <c r="E27" i="1"/>
  <c r="D27" i="1"/>
  <c r="C27" i="1"/>
  <c r="F26" i="1"/>
  <c r="E26" i="1"/>
  <c r="D26" i="1"/>
  <c r="C26" i="1"/>
  <c r="F25" i="1"/>
  <c r="E25" i="1"/>
  <c r="D25" i="1"/>
  <c r="C25" i="1"/>
  <c r="F24" i="1"/>
  <c r="E24" i="1"/>
  <c r="D24" i="1"/>
  <c r="C24" i="1"/>
  <c r="F23" i="1"/>
  <c r="E23" i="1"/>
  <c r="D23" i="1"/>
  <c r="C23" i="1"/>
  <c r="F22" i="1"/>
  <c r="E22" i="1"/>
  <c r="D22" i="1"/>
  <c r="C22" i="1"/>
  <c r="F21" i="1"/>
  <c r="E21" i="1"/>
  <c r="D21" i="1"/>
  <c r="C21" i="1"/>
  <c r="F20" i="1"/>
  <c r="E20" i="1"/>
  <c r="D20" i="1"/>
  <c r="C20" i="1"/>
  <c r="F19" i="1"/>
  <c r="E19" i="1"/>
  <c r="D19" i="1"/>
  <c r="C19" i="1"/>
  <c r="F18" i="1"/>
  <c r="E18" i="1"/>
  <c r="D18" i="1"/>
  <c r="C18" i="1"/>
  <c r="F17" i="1"/>
  <c r="E17" i="1"/>
  <c r="D17" i="1"/>
  <c r="C17" i="1"/>
  <c r="F16" i="1"/>
  <c r="E16" i="1"/>
  <c r="D16" i="1"/>
  <c r="C16" i="1"/>
  <c r="F15" i="1"/>
  <c r="E15" i="1"/>
  <c r="D15" i="1"/>
  <c r="C15" i="1"/>
  <c r="F14" i="1"/>
  <c r="E14" i="1"/>
  <c r="D14" i="1"/>
  <c r="C14" i="1"/>
  <c r="G13" i="1"/>
  <c r="F13" i="1"/>
  <c r="E13" i="1"/>
  <c r="D13" i="1"/>
  <c r="C13" i="1"/>
  <c r="B3" i="5" l="1"/>
  <c r="C33" i="1" l="1"/>
  <c r="A1" i="1"/>
  <c r="A3" i="1"/>
  <c r="H6" i="4"/>
  <c r="H7" i="4"/>
  <c r="H8" i="4"/>
  <c r="H9" i="4"/>
  <c r="H10" i="4"/>
  <c r="H11" i="4"/>
  <c r="H12" i="4"/>
  <c r="H13" i="4"/>
  <c r="H14" i="4"/>
  <c r="H5" i="4"/>
  <c r="E11" i="1" l="1"/>
  <c r="B9" i="1"/>
  <c r="B13" i="1" s="1"/>
  <c r="E33" i="1"/>
  <c r="F33" i="1" s="1"/>
  <c r="B14" i="1" l="1"/>
  <c r="B15" i="1" l="1"/>
  <c r="B16" i="1" l="1"/>
  <c r="B17" i="1" l="1"/>
  <c r="B18" i="1" l="1"/>
  <c r="B19" i="1" l="1"/>
  <c r="B20" i="1" l="1"/>
  <c r="B21" i="1" l="1"/>
  <c r="B22" i="1" l="1"/>
  <c r="B23" i="1" l="1"/>
  <c r="B24" i="1" l="1"/>
  <c r="B25" i="1" l="1"/>
  <c r="B26" i="1" l="1"/>
  <c r="B27" i="1" l="1"/>
  <c r="B28" i="1" l="1"/>
  <c r="B29" i="1" l="1"/>
  <c r="B30" i="1" l="1"/>
  <c r="B31" i="1" l="1"/>
  <c r="B32" i="1" l="1"/>
</calcChain>
</file>

<file path=xl/sharedStrings.xml><?xml version="1.0" encoding="utf-8"?>
<sst xmlns="http://schemas.openxmlformats.org/spreadsheetml/2006/main" count="202" uniqueCount="72">
  <si>
    <t>参加申込書</t>
  </si>
  <si>
    <t>チーム名</t>
    <rPh sb="3" eb="4">
      <t>メイ</t>
    </rPh>
    <phoneticPr fontId="2"/>
  </si>
  <si>
    <t>申込責任者</t>
    <phoneticPr fontId="2"/>
  </si>
  <si>
    <t>住　所</t>
  </si>
  <si>
    <t>電　話</t>
  </si>
  <si>
    <t>大会要項に従い、参加を申し込みます。必ず、種目番号を記入してください。</t>
    <rPh sb="18" eb="19">
      <t>カナラ</t>
    </rPh>
    <rPh sb="21" eb="23">
      <t>シュモク</t>
    </rPh>
    <rPh sb="23" eb="25">
      <t>バンゴウ</t>
    </rPh>
    <rPh sb="26" eb="28">
      <t>キニュウ</t>
    </rPh>
    <phoneticPr fontId="2"/>
  </si>
  <si>
    <t>氏　　名</t>
    <rPh sb="0" eb="1">
      <t>シ</t>
    </rPh>
    <rPh sb="3" eb="4">
      <t>メイ</t>
    </rPh>
    <phoneticPr fontId="2"/>
  </si>
  <si>
    <t>ふりがな</t>
    <phoneticPr fontId="2"/>
  </si>
  <si>
    <t>学年</t>
    <rPh sb="0" eb="2">
      <t>ガクネン</t>
    </rPh>
    <phoneticPr fontId="2"/>
  </si>
  <si>
    <t>参加料</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</si>
  <si>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</si>
  <si>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</si>
  <si>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</si>
  <si>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③種目を必ず記入して下さい。</t>
  </si>
  <si>
    <t>④記入漏れがないか必ず確認してください。</t>
    <rPh sb="1" eb="3">
      <t>キニュウ</t>
    </rPh>
    <rPh sb="3" eb="4">
      <t>モ</t>
    </rPh>
    <rPh sb="9" eb="10">
      <t>カナラ</t>
    </rPh>
    <rPh sb="11" eb="13">
      <t>カクニン</t>
    </rPh>
    <phoneticPr fontId="2"/>
  </si>
  <si>
    <t>×</t>
    <phoneticPr fontId="2"/>
  </si>
  <si>
    <t>生年月日</t>
    <rPh sb="0" eb="2">
      <t>セイネン</t>
    </rPh>
    <rPh sb="2" eb="4">
      <t>ガッピ</t>
    </rPh>
    <phoneticPr fontId="2"/>
  </si>
  <si>
    <t>選手</t>
    <rPh sb="0" eb="2">
      <t>センシュ</t>
    </rPh>
    <phoneticPr fontId="2"/>
  </si>
  <si>
    <t>選手番号</t>
    <rPh sb="0" eb="2">
      <t>センシュ</t>
    </rPh>
    <rPh sb="2" eb="4">
      <t>バンゴウ</t>
    </rPh>
    <phoneticPr fontId="2"/>
  </si>
  <si>
    <t>氏名</t>
    <rPh sb="0" eb="2">
      <t>シメイ</t>
    </rPh>
    <phoneticPr fontId="2"/>
  </si>
  <si>
    <t>ふりがな</t>
    <phoneticPr fontId="2"/>
  </si>
  <si>
    <t>生年月日</t>
    <rPh sb="0" eb="2">
      <t>セイネン</t>
    </rPh>
    <rPh sb="2" eb="4">
      <t>ガッピ</t>
    </rPh>
    <phoneticPr fontId="2"/>
  </si>
  <si>
    <t>参加人数</t>
    <rPh sb="0" eb="2">
      <t>サンカ</t>
    </rPh>
    <rPh sb="2" eb="4">
      <t>ニンズウ</t>
    </rPh>
    <phoneticPr fontId="2"/>
  </si>
  <si>
    <t>用紙Ｎｏ</t>
    <rPh sb="0" eb="2">
      <t>ヨウシ</t>
    </rPh>
    <phoneticPr fontId="2"/>
  </si>
  <si>
    <t>の部）</t>
    <rPh sb="1" eb="2">
      <t>ブ</t>
    </rPh>
    <phoneticPr fontId="2"/>
  </si>
  <si>
    <t>個人戦</t>
    <rPh sb="0" eb="3">
      <t>コジンセン</t>
    </rPh>
    <phoneticPr fontId="2"/>
  </si>
  <si>
    <t>1名</t>
    <rPh sb="1" eb="2">
      <t>メイ</t>
    </rPh>
    <phoneticPr fontId="2"/>
  </si>
  <si>
    <t>〒</t>
    <phoneticPr fontId="2"/>
  </si>
  <si>
    <t>申し込み日</t>
    <rPh sb="0" eb="1">
      <t>モウ</t>
    </rPh>
    <rPh sb="2" eb="3">
      <t>コ</t>
    </rPh>
    <rPh sb="4" eb="5">
      <t>ヒ</t>
    </rPh>
    <phoneticPr fontId="2"/>
  </si>
  <si>
    <t>印</t>
    <phoneticPr fontId="2"/>
  </si>
  <si>
    <t>様</t>
    <rPh sb="0" eb="1">
      <t>サマ</t>
    </rPh>
    <phoneticPr fontId="2"/>
  </si>
  <si>
    <t>大会名</t>
    <rPh sb="0" eb="3">
      <t>タイカイメイ</t>
    </rPh>
    <phoneticPr fontId="2"/>
  </si>
  <si>
    <t>年度</t>
    <rPh sb="0" eb="2">
      <t>ネンド</t>
    </rPh>
    <phoneticPr fontId="2"/>
  </si>
  <si>
    <t>主催団体</t>
    <rPh sb="0" eb="2">
      <t>シュサイ</t>
    </rPh>
    <rPh sb="2" eb="4">
      <t>ダンタイ</t>
    </rPh>
    <phoneticPr fontId="2"/>
  </si>
  <si>
    <t>種目区分</t>
    <rPh sb="2" eb="4">
      <t>クブン</t>
    </rPh>
    <phoneticPr fontId="2"/>
  </si>
  <si>
    <t>区分記号</t>
    <rPh sb="0" eb="2">
      <t>クブン</t>
    </rPh>
    <rPh sb="2" eb="4">
      <t>キゴウ</t>
    </rPh>
    <phoneticPr fontId="2"/>
  </si>
  <si>
    <t>男子</t>
    <rPh sb="0" eb="2">
      <t>ダンシ</t>
    </rPh>
    <phoneticPr fontId="2"/>
  </si>
  <si>
    <t>項目1</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</si>
  <si>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</si>
  <si>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</si>
  <si>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</si>
  <si>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</si>
  <si>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申込書転送データ</t>
    <rPh sb="0" eb="3">
      <t>モウシコミショ</t>
    </rPh>
    <rPh sb="3" eb="5">
      <t>テンソウ</t>
    </rPh>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</si>
  <si>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</si>
  <si>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</si>
  <si>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</si>
  <si>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</si>
  <si>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</si>
  <si>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</si>
  <si>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</si>
  <si>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</si>
  <si>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</si>
  <si>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</si>
  <si>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</si>
  <si>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大会参加費</t>
    <rPh sb="0" eb="2">
      <t>タイカイ</t>
    </rPh>
    <rPh sb="2" eb="5">
      <t>サンカヒ</t>
    </rPh>
    <phoneticPr fontId="2"/>
  </si>
  <si>
    <t>選手登録番号</t>
    <rPh sb="0" eb="2">
      <t>センシュ</t>
    </rPh>
    <rPh sb="2" eb="4">
      <t>トウロク</t>
    </rPh>
    <rPh sb="4" eb="6">
      <t>バンゴウ</t>
    </rPh>
    <phoneticPr fontId="2"/>
  </si>
  <si>
    <t>静岡県卓球協会</t>
    <rPh sb="0" eb="3">
      <t>シズオカケン</t>
    </rPh>
    <rPh sb="3" eb="5">
      <t>タッキュウ</t>
    </rPh>
    <rPh sb="5" eb="7">
      <t>キョウカイ</t>
    </rPh>
    <phoneticPr fontId="2"/>
  </si>
  <si>
    <t>生　年　月　日</t>
    <rPh sb="0" eb="1">
      <t>セイ</t>
    </rPh>
    <rPh sb="2" eb="3">
      <t>トシ</t>
    </rPh>
    <rPh sb="4" eb="5">
      <t>ツキ</t>
    </rPh>
    <rPh sb="6" eb="7">
      <t>ヒ</t>
    </rPh>
    <phoneticPr fontId="2"/>
  </si>
  <si>
    <t>学　　年</t>
    <rPh sb="0" eb="1">
      <t>ガク</t>
    </rPh>
    <rPh sb="3" eb="4">
      <t>トシ</t>
    </rPh>
    <phoneticPr fontId="2"/>
  </si>
  <si>
    <t>全日本卓球選手権大会（カデットの部）静岡県中部地区予選会</t>
    <rPh sb="0" eb="3">
      <t>ゼンニホン</t>
    </rPh>
    <rPh sb="3" eb="5">
      <t>タッキュウ</t>
    </rPh>
    <rPh sb="5" eb="8">
      <t>センシュケン</t>
    </rPh>
    <rPh sb="8" eb="10">
      <t>タイカイ</t>
    </rPh>
    <rPh sb="16" eb="17">
      <t>ブ</t>
    </rPh>
    <rPh sb="21" eb="23">
      <t>チュウブ</t>
    </rPh>
    <rPh sb="23" eb="25">
      <t>チク</t>
    </rPh>
    <phoneticPr fontId="2"/>
  </si>
  <si>
    <t>女子</t>
    <rPh sb="0" eb="2">
      <t>ジョシ</t>
    </rPh>
    <phoneticPr fontId="2"/>
  </si>
  <si>
    <t>１３歳カデット</t>
    <rPh sb="2" eb="3">
      <t>サイ</t>
    </rPh>
    <phoneticPr fontId="2"/>
  </si>
  <si>
    <t>１４歳カデット</t>
    <rPh sb="2" eb="3">
      <t>サイ</t>
    </rPh>
    <phoneticPr fontId="2"/>
  </si>
  <si>
    <t>Ａ</t>
    <phoneticPr fontId="2"/>
  </si>
  <si>
    <t>年</t>
    <rPh sb="0" eb="1">
      <t>トシ</t>
    </rPh>
    <phoneticPr fontId="2"/>
  </si>
  <si>
    <t>⑤紙媒体が正式な申込書です。責任者の印を必ず確認してください。</t>
    <rPh sb="1" eb="2">
      <t>カミ</t>
    </rPh>
    <rPh sb="2" eb="4">
      <t>バイタイ</t>
    </rPh>
    <rPh sb="5" eb="7">
      <t>セイシキ</t>
    </rPh>
    <rPh sb="8" eb="10">
      <t>モウシコミ</t>
    </rPh>
    <rPh sb="10" eb="11">
      <t>ショ</t>
    </rPh>
    <rPh sb="14" eb="17">
      <t>セキニンシャ</t>
    </rPh>
    <rPh sb="18" eb="19">
      <t>イン</t>
    </rPh>
    <rPh sb="20" eb="21">
      <t>カナラ</t>
    </rPh>
    <rPh sb="22" eb="24">
      <t>カクニン</t>
    </rPh>
    <phoneticPr fontId="2"/>
  </si>
  <si>
    <t>　　　　　一</t>
    <rPh sb="5" eb="6">
      <t>イチ</t>
    </rPh>
    <phoneticPr fontId="2"/>
  </si>
  <si>
    <r>
      <t>※</t>
    </r>
    <r>
      <rPr>
        <sz val="11"/>
        <rFont val="HG丸ｺﾞｼｯｸM-PRO"/>
        <family val="3"/>
        <charset val="128"/>
      </rPr>
      <t>プログラム作成のため、エクセル形式の参加申込書をメール送信してください。</t>
    </r>
    <r>
      <rPr>
        <sz val="14"/>
        <rFont val="HG丸ｺﾞｼｯｸM-PRO"/>
        <family val="3"/>
        <charset val="128"/>
      </rPr>
      <t>メールアドレスはsidahaibaratabletennis@gmail.com</t>
    </r>
    <rPh sb="6" eb="8">
      <t>サクセイ</t>
    </rPh>
    <rPh sb="16" eb="18">
      <t>ケイシキ</t>
    </rPh>
    <rPh sb="19" eb="21">
      <t>サンカ</t>
    </rPh>
    <rPh sb="21" eb="23">
      <t>モウシコ</t>
    </rPh>
    <rPh sb="23" eb="24">
      <t>ショ</t>
    </rPh>
    <rPh sb="28" eb="30">
      <t>ソウシン</t>
    </rPh>
    <phoneticPr fontId="2"/>
  </si>
  <si>
    <t>ＩＤ番号
（選手登録番号）</t>
    <rPh sb="2" eb="4">
      <t>バンゴウ</t>
    </rPh>
    <rPh sb="6" eb="8">
      <t>センシュ</t>
    </rPh>
    <rPh sb="8" eb="10">
      <t>トウロク</t>
    </rPh>
    <rPh sb="10" eb="12">
      <t>バンゴウ</t>
    </rPh>
    <phoneticPr fontId="2"/>
  </si>
  <si>
    <t>メールのみの参加申込書は受け付けません。</t>
    <rPh sb="6" eb="8">
      <t>サンカ</t>
    </rPh>
    <rPh sb="8" eb="11">
      <t>モウシコミショ</t>
    </rPh>
    <rPh sb="12" eb="13">
      <t>ウ</t>
    </rPh>
    <rPh sb="14" eb="15">
      <t>ツ</t>
    </rPh>
    <phoneticPr fontId="2"/>
  </si>
  <si>
    <t>令和６年度</t>
    <rPh sb="0" eb="2">
      <t>レイワ</t>
    </rPh>
    <rPh sb="3" eb="5">
      <t>ネンド</t>
    </rPh>
    <phoneticPr fontId="2"/>
  </si>
  <si>
    <r>
      <t>⑥この参加申込用紙とおなじエクセル形式のファイルでのメール送信もお願いします。</t>
    </r>
    <r>
      <rPr>
        <sz val="11"/>
        <color theme="1"/>
        <rFont val="HG丸ｺﾞｼｯｸM-PRO"/>
        <family val="3"/>
        <charset val="128"/>
      </rPr>
      <t>（ファイル名　○○中学　カデット男子○○名）</t>
    </r>
    <rPh sb="3" eb="5">
      <t>サンカ</t>
    </rPh>
    <rPh sb="5" eb="7">
      <t>モウシコ</t>
    </rPh>
    <rPh sb="7" eb="9">
      <t>ヨウシ</t>
    </rPh>
    <rPh sb="17" eb="19">
      <t>ケイシキ</t>
    </rPh>
    <rPh sb="29" eb="31">
      <t>ソウシン</t>
    </rPh>
    <rPh sb="33" eb="34">
      <t>ネガ</t>
    </rPh>
    <rPh sb="44" eb="45">
      <t>メイ</t>
    </rPh>
    <rPh sb="48" eb="50">
      <t>チュウガク</t>
    </rPh>
    <rPh sb="55" eb="57">
      <t>ダンシ</t>
    </rPh>
    <rPh sb="59" eb="60">
      <t>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</si>
</sst>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42" formatCode="_ &quot;¥&quot;* #,##0_ ;_ &quot;¥&quot;* \-#,##0_ ;_ &quot;¥&quot;* &quot;-&quot;_ ;_ @_ "/>
    <numFmt numFmtId="41" formatCode="_ * #,##0_ ;_ * \-#,##0_ ;_ * &quot;-&quot;_ ;_ @_ "/>
    <numFmt numFmtId="176" formatCode="General&quot;人&quot;"/>
    <numFmt numFmtId="177" formatCode="[$-411]ggge&quot;年&quot;m&quot;月&quot;d&quot;日&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4"/>
      <color theme="1"/>
      <name val="HG丸ｺﾞｼｯｸM-PRO"/>
      <family val="3"/>
      <charset val="128"/>
    </font>
    <font>
      <sz val="16"/>
      <color theme="0"/>
      <name val="HG丸ｺﾞｼｯｸM-PRO"/>
      <family val="3"/>
      <charset val="128"/>
    </font>
    <font>
      <b/>
      <sz val="20"/>
      <name val="HG丸ｺﾞｼｯｸM-PRO"/>
      <family val="3"/>
      <charset val="128"/>
    </font>
    <font>
      <sz val="12"/>
      <name val="ＭＳ Ｐゴシック"/>
      <family val="3"/>
      <charset val="128"/>
    </font>
    <font>
      <sz val="11"/>
      <name val="Arial"/>
      <family val="2"/>
    </font>
    <font>
      <sz val="12"/>
      <name val="Arial"/>
      <family val="2"/>
    </font>
    <font>
      <sz val="16"/>
      <name val="Arial"/>
      <family val="2"/>
    </font>
    <font>
      <sz val="16"/>
      <name val="ＭＳ Ｐゴシック"/>
      <family val="3"/>
      <charset val="128"/>
    </font>
    <font>
      <sz val="9"/>
      <name val="ＭＳ Ｐゴシック"/>
      <family val="3"/>
      <charset val="128"/>
    </font>
    <font>
      <sz val="11"/>
      <color theme="1"/>
      <name val="HG丸ｺﾞｼｯｸM-PRO"/>
      <family val="3"/>
      <charset val="128"/>
    </font>
    <font>
      <b/>
      <i/>
      <sz val="14"/>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bottom style="thin">
        <color indexed="64"/>
      </bottom>
      <diagonal/>
    </border>
  </borders>
  <cellStyleXfs count="1">
    <xf numFmtId="0" fontId="0" fillId="0" borderId="0">
      <alignment vertical="center"/>
    </xf>
  </cellStyleXfs>
  <cellXfs count="91">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2" xfId="0" applyFont="1" applyFill="1" applyBorder="1" applyAlignment="1">
      <alignment horizontal="center" vertical="center" shrinkToFit="1"/>
    </xf>
    <xf numFmtId="176" fontId="4" fillId="2" borderId="2" xfId="0" applyNumberFormat="1" applyFont="1" applyFill="1" applyBorder="1" applyAlignment="1">
      <alignment vertical="center"/>
    </xf>
    <xf numFmtId="0" fontId="4" fillId="2" borderId="3" xfId="0" applyFont="1" applyFill="1" applyBorder="1">
      <alignment vertical="center"/>
    </xf>
    <xf numFmtId="0" fontId="8" fillId="3" borderId="0" xfId="0" applyFont="1" applyFill="1">
      <alignment vertical="center"/>
    </xf>
    <xf numFmtId="0" fontId="8" fillId="3" borderId="0" xfId="0" applyFont="1" applyFill="1" applyAlignment="1">
      <alignment horizontal="left" vertical="center"/>
    </xf>
    <xf numFmtId="0" fontId="6" fillId="0" borderId="0" xfId="0" applyFont="1" applyAlignment="1">
      <alignmen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vertical="center" wrapText="1"/>
    </xf>
    <xf numFmtId="0" fontId="5" fillId="0" borderId="0" xfId="0" applyFont="1">
      <alignment vertical="center"/>
    </xf>
    <xf numFmtId="177" fontId="3" fillId="0" borderId="0" xfId="0" applyNumberFormat="1" applyFont="1" applyBorder="1" applyAlignment="1">
      <alignment vertical="center"/>
    </xf>
    <xf numFmtId="0" fontId="9" fillId="0" borderId="0" xfId="0" applyFont="1">
      <alignment vertical="center"/>
    </xf>
    <xf numFmtId="0" fontId="7" fillId="0" borderId="0" xfId="0" applyFont="1" applyBorder="1" applyAlignment="1">
      <alignment vertical="center"/>
    </xf>
    <xf numFmtId="0" fontId="7" fillId="0" borderId="3" xfId="0" applyFont="1" applyBorder="1">
      <alignment vertical="center"/>
    </xf>
    <xf numFmtId="42" fontId="4" fillId="2" borderId="1" xfId="0" applyNumberFormat="1" applyFont="1" applyFill="1" applyBorder="1" applyAlignment="1">
      <alignment horizontal="center" vertical="center" shrinkToFit="1"/>
    </xf>
    <xf numFmtId="0" fontId="5" fillId="0" borderId="13" xfId="0" applyFont="1" applyBorder="1">
      <alignment vertical="center"/>
    </xf>
    <xf numFmtId="0" fontId="3" fillId="0" borderId="14" xfId="0" applyFont="1" applyBorder="1">
      <alignment vertical="center"/>
    </xf>
    <xf numFmtId="41" fontId="4" fillId="2" borderId="2" xfId="0" applyNumberFormat="1" applyFont="1" applyFill="1" applyBorder="1" applyAlignment="1">
      <alignment vertical="center"/>
    </xf>
    <xf numFmtId="0" fontId="5" fillId="4" borderId="0" xfId="0" applyFont="1" applyFill="1">
      <alignment vertical="center"/>
    </xf>
    <xf numFmtId="0" fontId="3" fillId="4" borderId="0" xfId="0" applyFont="1" applyFill="1">
      <alignment vertical="center"/>
    </xf>
    <xf numFmtId="0" fontId="7" fillId="0" borderId="5" xfId="0" applyFont="1" applyBorder="1">
      <alignment vertical="center"/>
    </xf>
    <xf numFmtId="177" fontId="4"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left" vertical="center" indent="1"/>
    </xf>
    <xf numFmtId="0" fontId="4" fillId="0" borderId="3" xfId="0" applyFont="1" applyBorder="1" applyAlignment="1">
      <alignment horizontal="center" vertical="center"/>
    </xf>
    <xf numFmtId="0" fontId="4" fillId="0" borderId="6" xfId="0" applyFont="1" applyBorder="1" applyAlignment="1">
      <alignment horizontal="distributed" vertical="center"/>
    </xf>
    <xf numFmtId="0" fontId="10" fillId="0" borderId="12"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3" xfId="0" applyFont="1" applyBorder="1" applyAlignment="1">
      <alignment vertical="center"/>
    </xf>
    <xf numFmtId="0" fontId="0" fillId="0" borderId="18" xfId="0" applyBorder="1" applyAlignment="1">
      <alignment horizontal="center" vertical="center"/>
    </xf>
    <xf numFmtId="0" fontId="0" fillId="0" borderId="18" xfId="0" applyBorder="1">
      <alignment vertical="center"/>
    </xf>
    <xf numFmtId="5" fontId="11" fillId="0" borderId="18" xfId="0" applyNumberFormat="1" applyFont="1" applyBorder="1">
      <alignment vertical="center"/>
    </xf>
    <xf numFmtId="5" fontId="0" fillId="0" borderId="18" xfId="0" applyNumberFormat="1" applyBorder="1">
      <alignment vertical="center"/>
    </xf>
    <xf numFmtId="0" fontId="0" fillId="5" borderId="0" xfId="0" applyFill="1">
      <alignment vertical="center"/>
    </xf>
    <xf numFmtId="0" fontId="0" fillId="5" borderId="19" xfId="0" applyFill="1" applyBorder="1">
      <alignment vertical="center"/>
    </xf>
    <xf numFmtId="0" fontId="0" fillId="5" borderId="22" xfId="0" applyFill="1" applyBorder="1">
      <alignment vertical="center"/>
    </xf>
    <xf numFmtId="0" fontId="0" fillId="5" borderId="25" xfId="0" applyFill="1" applyBorder="1">
      <alignment vertical="center"/>
    </xf>
    <xf numFmtId="0" fontId="0" fillId="5" borderId="16" xfId="0" applyFill="1" applyBorder="1">
      <alignment vertical="center"/>
    </xf>
    <xf numFmtId="0" fontId="0" fillId="5" borderId="16" xfId="0" applyFill="1" applyBorder="1" applyAlignment="1">
      <alignment horizontal="center" vertical="center"/>
    </xf>
    <xf numFmtId="0" fontId="0" fillId="5" borderId="18" xfId="0" applyFill="1" applyBorder="1">
      <alignment vertical="center"/>
    </xf>
    <xf numFmtId="0" fontId="0" fillId="5" borderId="17" xfId="0" applyFill="1" applyBorder="1">
      <alignment vertical="center"/>
    </xf>
    <xf numFmtId="0" fontId="12" fillId="0" borderId="28" xfId="0" applyFont="1" applyBorder="1" applyAlignment="1">
      <alignment vertical="center" wrapText="1"/>
    </xf>
    <xf numFmtId="0" fontId="13" fillId="0" borderId="28" xfId="0" applyFont="1" applyBorder="1" applyAlignment="1">
      <alignment vertical="center" wrapText="1"/>
    </xf>
    <xf numFmtId="31" fontId="13" fillId="0" borderId="28" xfId="0" applyNumberFormat="1" applyFont="1" applyBorder="1" applyAlignment="1">
      <alignment horizontal="right" vertical="center" wrapText="1"/>
    </xf>
    <xf numFmtId="0" fontId="7" fillId="0" borderId="3" xfId="0" applyFont="1" applyBorder="1" applyAlignment="1">
      <alignment vertical="center"/>
    </xf>
    <xf numFmtId="0" fontId="14" fillId="0" borderId="1" xfId="0" applyFont="1" applyBorder="1" applyAlignment="1">
      <alignment vertical="center" wrapText="1"/>
    </xf>
    <xf numFmtId="177" fontId="4" fillId="0" borderId="8" xfId="0" applyNumberFormat="1" applyFont="1" applyBorder="1" applyAlignment="1">
      <alignment horizontal="distributed" vertical="center" indent="1"/>
    </xf>
    <xf numFmtId="0" fontId="4" fillId="0" borderId="8" xfId="0" applyNumberFormat="1" applyFont="1" applyBorder="1" applyAlignment="1">
      <alignment vertical="center" shrinkToFit="1"/>
    </xf>
    <xf numFmtId="0" fontId="0" fillId="0" borderId="28" xfId="0" applyFont="1" applyBorder="1" applyAlignment="1">
      <alignment vertical="center" wrapText="1"/>
    </xf>
    <xf numFmtId="0" fontId="11" fillId="0" borderId="28" xfId="0" applyFont="1" applyBorder="1" applyAlignment="1">
      <alignment vertical="center" wrapText="1"/>
    </xf>
    <xf numFmtId="0" fontId="16" fillId="0" borderId="28" xfId="0" applyFont="1" applyBorder="1" applyAlignment="1">
      <alignment horizontal="right" vertical="center" wrapText="1"/>
    </xf>
    <xf numFmtId="0" fontId="7" fillId="0" borderId="15" xfId="0" applyFont="1" applyBorder="1" applyAlignment="1">
      <alignment horizontal="left" vertical="center" shrinkToFit="1"/>
    </xf>
    <xf numFmtId="0" fontId="7" fillId="0" borderId="8" xfId="0" applyFont="1" applyBorder="1" applyAlignment="1">
      <alignment horizontal="distributed" vertical="center"/>
    </xf>
    <xf numFmtId="0" fontId="7" fillId="0" borderId="8" xfId="0" applyFont="1" applyBorder="1" applyAlignment="1">
      <alignment horizontal="distributed" vertical="center" shrinkToFit="1"/>
    </xf>
    <xf numFmtId="0" fontId="7" fillId="0" borderId="11" xfId="0" applyFont="1" applyBorder="1" applyAlignment="1">
      <alignment horizontal="distributed" vertical="top"/>
    </xf>
    <xf numFmtId="0" fontId="15" fillId="0" borderId="4" xfId="0" applyFont="1" applyBorder="1" applyAlignment="1">
      <alignment vertical="center" wrapText="1"/>
    </xf>
    <xf numFmtId="0" fontId="5" fillId="0" borderId="3" xfId="0" applyFont="1" applyBorder="1" applyAlignment="1">
      <alignment horizontal="center" vertical="center" wrapText="1"/>
    </xf>
    <xf numFmtId="0" fontId="18" fillId="0" borderId="0" xfId="0" applyFont="1">
      <alignment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7" fillId="0" borderId="0" xfId="0" applyFont="1" applyAlignment="1">
      <alignment horizontal="distributed" vertical="center" indent="2" shrinkToFit="1"/>
    </xf>
    <xf numFmtId="0" fontId="6" fillId="0" borderId="2"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4" fillId="0" borderId="29" xfId="0" applyFont="1" applyBorder="1" applyAlignment="1">
      <alignment vertical="top" wrapText="1"/>
    </xf>
    <xf numFmtId="0" fontId="14" fillId="0" borderId="7" xfId="0" applyFont="1" applyBorder="1" applyAlignment="1">
      <alignment vertical="top" wrapTex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0" fillId="0" borderId="20" xfId="0" applyFill="1" applyBorder="1">
      <alignment vertical="center"/>
    </xf>
    <xf numFmtId="0" fontId="0" fillId="0" borderId="21"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6" xfId="0" applyFill="1" applyBorder="1">
      <alignment vertical="center"/>
    </xf>
    <xf numFmtId="0" fontId="0" fillId="0" borderId="27" xfId="0" applyFill="1" applyBorder="1">
      <alignment vertical="center"/>
    </xf>
  </cellXfs>
  <cellStyles count="1">
    <cellStyle name="標準" xfId="0" builtinId="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3" name="角丸四角形 2"/>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57150</xdr:colOff>
      <xdr:row>2</xdr:row>
      <xdr:rowOff>47625</xdr:rowOff>
    </xdr:from>
    <xdr:to>
      <xdr:col>10</xdr:col>
      <xdr:colOff>638175</xdr:colOff>
      <xdr:row>15</xdr:row>
      <xdr:rowOff>104775</xdr:rowOff>
    </xdr:to>
    <xdr:sp macro="" textlink="">
      <xdr:nvSpPr>
        <xdr:cNvPr id="4" name="角丸四角形 3"/>
        <xdr:cNvSpPr/>
      </xdr:nvSpPr>
      <xdr:spPr>
        <a:xfrm>
          <a:off x="7610475" y="1552575"/>
          <a:ext cx="2638425" cy="2638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55666</xdr:colOff>
      <xdr:row>0</xdr:row>
      <xdr:rowOff>0</xdr:rowOff>
    </xdr:from>
    <xdr:to>
      <xdr:col>25</xdr:col>
      <xdr:colOff>258536</xdr:colOff>
      <xdr:row>16</xdr:row>
      <xdr:rowOff>27214</xdr:rowOff>
    </xdr:to>
    <xdr:sp macro="" textlink="">
      <xdr:nvSpPr>
        <xdr:cNvPr id="3" name="角丸四角形 2"/>
        <xdr:cNvSpPr/>
      </xdr:nvSpPr>
      <xdr:spPr>
        <a:xfrm>
          <a:off x="11186309" y="0"/>
          <a:ext cx="7020048" cy="6381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申込書シートの使い方</a:t>
          </a:r>
          <a:r>
            <a:rPr kumimoji="1" lang="en-US" altLang="ja-JP" sz="20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①</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選手データ</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シートに参加選手の必要項目を入力してください。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②チーム名や申し込み責任者などの記載をしてください。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③</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種目区分</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記号を入力します。種目や参加費が表記されます。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＊種目区分の記号は赤色タブの種目区分を参照してください。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④印刷時には、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用紙Ｎｏ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の数字を入力してください。一枚当たり最大</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人分の印刷ができます。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＊参加数が</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人を超える場合は、必用に応じて用紙Ｎｏの番号を変えてください。自動的に選手番号と選手データが対応する筈です。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④参加人数と申込金額は、選手データの人数に合わせて自動的に計算されます。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要注意！</a:t>
          </a:r>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関数を用いてデータが飛ぶよう作成してあります。セルを結合したり、隠れている行を消したりすると、データの転送ができなくなります。いじるのはオススメしません。（やめてください）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80596</xdr:colOff>
      <xdr:row>0</xdr:row>
      <xdr:rowOff>95250</xdr:rowOff>
    </xdr:from>
    <xdr:to>
      <xdr:col>11</xdr:col>
      <xdr:colOff>534865</xdr:colOff>
      <xdr:row>11</xdr:row>
      <xdr:rowOff>29307</xdr:rowOff>
    </xdr:to>
    <xdr:sp macro="" textlink="">
      <xdr:nvSpPr>
        <xdr:cNvPr id="2" name="角丸四角形 1"/>
        <xdr:cNvSpPr/>
      </xdr:nvSpPr>
      <xdr:spPr>
        <a:xfrm>
          <a:off x="5458558" y="95250"/>
          <a:ext cx="2520461" cy="2432538"/>
        </a:xfrm>
        <a:prstGeom prst="roundRect">
          <a:avLst>
            <a:gd name="adj" fmla="val 79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このシートの着色されていないセルのデータを修正すれば、印刷用の申込書に必要な大会名や種目の項目や大会参加費など、基本的に必要な情報が転記されます。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よって、基本的に大会名＆種目区分の修正は運営本部側がアップする際に事前に行っておいてください。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2" name="角丸四角形 1"/>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38100</xdr:colOff>
      <xdr:row>2</xdr:row>
      <xdr:rowOff>19050</xdr:rowOff>
    </xdr:from>
    <xdr:to>
      <xdr:col>10</xdr:col>
      <xdr:colOff>676276</xdr:colOff>
      <xdr:row>10</xdr:row>
      <xdr:rowOff>47625</xdr:rowOff>
    </xdr:to>
    <xdr:sp macro="" textlink="">
      <xdr:nvSpPr>
        <xdr:cNvPr id="3" name="角丸四角形 2"/>
        <xdr:cNvSpPr/>
      </xdr:nvSpPr>
      <xdr:spPr>
        <a:xfrm>
          <a:off x="7591425" y="1524000"/>
          <a:ext cx="2695576" cy="1609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5" activePane="bottomRight" state="frozen"/>
      <selection pane="topRight" activeCell="B1" sqref="B1"/>
      <selection pane="bottomLeft" activeCell="A6" sqref="A6"/>
      <selection pane="bottomRight" activeCell="C38" sqref="C38"/>
    </sheetView>
  </sheetViews>
  <sheetFormatPr defaultRowHeight="14.25" x14ac:dyDescent="0.1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x14ac:dyDescent="0.15"/>
    <row r="2" spans="1:7" ht="59.25" customHeight="1" thickBot="1" x14ac:dyDescent="0.2"/>
    <row r="3" spans="1:7" ht="15" thickBot="1" x14ac:dyDescent="0.2">
      <c r="A3" s="26" t="s">
        <v>22</v>
      </c>
      <c r="B3" s="27">
        <f>COUNTA($C$5:$C$104)</f>
        <v>0</v>
      </c>
    </row>
    <row r="4" spans="1:7" ht="15" thickBot="1" x14ac:dyDescent="0.2">
      <c r="A4" s="29" t="s">
        <v>18</v>
      </c>
      <c r="B4" s="29" t="s">
        <v>1</v>
      </c>
      <c r="C4" s="30" t="s">
        <v>19</v>
      </c>
      <c r="D4" s="30" t="s">
        <v>20</v>
      </c>
      <c r="E4" s="30" t="s">
        <v>8</v>
      </c>
      <c r="F4" s="30" t="s">
        <v>21</v>
      </c>
      <c r="G4" s="30" t="s">
        <v>55</v>
      </c>
    </row>
    <row r="5" spans="1:7" ht="15.75" thickBot="1" x14ac:dyDescent="0.2">
      <c r="A5" s="20">
        <v>1</v>
      </c>
      <c r="B5" s="60"/>
      <c r="C5" s="54"/>
      <c r="D5" s="54"/>
      <c r="E5" s="62" t="s">
        <v>64</v>
      </c>
      <c r="F5" s="55"/>
    </row>
    <row r="6" spans="1:7" ht="15.75" thickBot="1" x14ac:dyDescent="0.2">
      <c r="A6" s="20">
        <v>2</v>
      </c>
      <c r="B6" s="60"/>
      <c r="C6" s="54"/>
      <c r="D6" s="54"/>
      <c r="E6" s="62" t="s">
        <v>64</v>
      </c>
      <c r="F6" s="55"/>
    </row>
    <row r="7" spans="1:7" ht="15.75" thickBot="1" x14ac:dyDescent="0.2">
      <c r="A7" s="20">
        <v>3</v>
      </c>
      <c r="B7" s="60"/>
      <c r="C7" s="54"/>
      <c r="D7" s="54"/>
      <c r="E7" s="62" t="s">
        <v>64</v>
      </c>
      <c r="F7" s="55"/>
    </row>
    <row r="8" spans="1:7" ht="15.75" thickBot="1" x14ac:dyDescent="0.2">
      <c r="A8" s="20">
        <v>4</v>
      </c>
      <c r="B8" s="60"/>
      <c r="C8" s="54"/>
      <c r="D8" s="54"/>
      <c r="E8" s="62" t="s">
        <v>64</v>
      </c>
      <c r="F8" s="55"/>
    </row>
    <row r="9" spans="1:7" ht="15.75" thickBot="1" x14ac:dyDescent="0.2">
      <c r="A9" s="20">
        <v>5</v>
      </c>
      <c r="B9" s="60"/>
      <c r="C9" s="54"/>
      <c r="D9" s="54"/>
      <c r="E9" s="62" t="s">
        <v>64</v>
      </c>
      <c r="F9" s="55"/>
    </row>
    <row r="10" spans="1:7" ht="15.75" thickBot="1" x14ac:dyDescent="0.2">
      <c r="A10" s="20">
        <v>6</v>
      </c>
      <c r="B10" s="60"/>
      <c r="C10" s="54"/>
      <c r="D10" s="54"/>
      <c r="E10" s="62" t="s">
        <v>64</v>
      </c>
      <c r="F10" s="55"/>
    </row>
    <row r="11" spans="1:7" ht="15.75" thickBot="1" x14ac:dyDescent="0.2">
      <c r="A11" s="20">
        <v>7</v>
      </c>
      <c r="B11" s="60"/>
      <c r="C11" s="54"/>
      <c r="D11" s="54"/>
      <c r="E11" s="62" t="s">
        <v>64</v>
      </c>
      <c r="F11" s="55"/>
    </row>
    <row r="12" spans="1:7" ht="15.75" thickBot="1" x14ac:dyDescent="0.2">
      <c r="A12" s="20">
        <v>8</v>
      </c>
      <c r="B12" s="60"/>
      <c r="C12" s="54"/>
      <c r="D12" s="54"/>
      <c r="E12" s="62" t="s">
        <v>64</v>
      </c>
      <c r="F12" s="55"/>
    </row>
    <row r="13" spans="1:7" ht="15.75" thickBot="1" x14ac:dyDescent="0.2">
      <c r="A13" s="20">
        <v>9</v>
      </c>
      <c r="B13" s="60"/>
      <c r="C13" s="54"/>
      <c r="D13" s="54"/>
      <c r="E13" s="62" t="s">
        <v>64</v>
      </c>
      <c r="F13" s="55"/>
    </row>
    <row r="14" spans="1:7" ht="15.75" thickBot="1" x14ac:dyDescent="0.2">
      <c r="A14" s="20">
        <v>10</v>
      </c>
      <c r="B14" s="60"/>
      <c r="C14" s="54"/>
      <c r="D14" s="54"/>
      <c r="E14" s="62" t="s">
        <v>64</v>
      </c>
      <c r="F14" s="55"/>
    </row>
    <row r="15" spans="1:7" ht="15.75" thickBot="1" x14ac:dyDescent="0.2">
      <c r="A15" s="20">
        <v>11</v>
      </c>
      <c r="B15" s="60"/>
      <c r="C15" s="54"/>
      <c r="D15" s="54"/>
      <c r="E15" s="62" t="s">
        <v>64</v>
      </c>
      <c r="F15" s="55"/>
    </row>
    <row r="16" spans="1:7" ht="15.75" thickBot="1" x14ac:dyDescent="0.2">
      <c r="A16" s="20">
        <v>12</v>
      </c>
      <c r="B16" s="60"/>
      <c r="C16" s="54"/>
      <c r="D16" s="54"/>
      <c r="E16" s="62" t="s">
        <v>64</v>
      </c>
      <c r="F16" s="55"/>
    </row>
    <row r="17" spans="1:6" ht="15.75" thickBot="1" x14ac:dyDescent="0.2">
      <c r="A17" s="20">
        <v>13</v>
      </c>
      <c r="B17" s="60"/>
      <c r="C17" s="54"/>
      <c r="D17" s="54"/>
      <c r="E17" s="62" t="s">
        <v>64</v>
      </c>
      <c r="F17" s="55"/>
    </row>
    <row r="18" spans="1:6" ht="15.75" thickBot="1" x14ac:dyDescent="0.2">
      <c r="A18" s="20">
        <v>14</v>
      </c>
      <c r="B18" s="60"/>
      <c r="C18" s="54"/>
      <c r="D18" s="54"/>
      <c r="E18" s="62" t="s">
        <v>64</v>
      </c>
      <c r="F18" s="55"/>
    </row>
    <row r="19" spans="1:6" ht="15.75" thickBot="1" x14ac:dyDescent="0.2">
      <c r="A19" s="20">
        <v>15</v>
      </c>
      <c r="B19" s="60"/>
      <c r="C19" s="54"/>
      <c r="D19" s="54"/>
      <c r="E19" s="62" t="s">
        <v>64</v>
      </c>
      <c r="F19" s="55"/>
    </row>
    <row r="20" spans="1:6" ht="15.75" thickBot="1" x14ac:dyDescent="0.2">
      <c r="A20" s="20">
        <v>16</v>
      </c>
      <c r="B20" s="60"/>
      <c r="C20" s="54"/>
      <c r="D20" s="54"/>
      <c r="E20" s="62" t="s">
        <v>64</v>
      </c>
      <c r="F20" s="55"/>
    </row>
    <row r="21" spans="1:6" ht="15.75" thickBot="1" x14ac:dyDescent="0.2">
      <c r="A21" s="20">
        <v>17</v>
      </c>
      <c r="B21" s="53"/>
      <c r="C21" s="54"/>
      <c r="D21" s="54"/>
      <c r="E21" s="62" t="s">
        <v>64</v>
      </c>
      <c r="F21" s="55"/>
    </row>
    <row r="22" spans="1:6" ht="15.75" thickBot="1" x14ac:dyDescent="0.2">
      <c r="A22" s="20">
        <v>18</v>
      </c>
      <c r="B22" s="53"/>
      <c r="C22" s="54"/>
      <c r="D22" s="54"/>
      <c r="E22" s="62" t="s">
        <v>64</v>
      </c>
      <c r="F22" s="55"/>
    </row>
    <row r="23" spans="1:6" ht="15.75" thickBot="1" x14ac:dyDescent="0.2">
      <c r="A23" s="20">
        <v>19</v>
      </c>
      <c r="B23" s="53"/>
      <c r="C23" s="54"/>
      <c r="D23" s="54"/>
      <c r="E23" s="62" t="s">
        <v>64</v>
      </c>
      <c r="F23" s="55"/>
    </row>
    <row r="24" spans="1:6" ht="15.75" thickBot="1" x14ac:dyDescent="0.2">
      <c r="A24" s="20">
        <v>20</v>
      </c>
      <c r="B24" s="53"/>
      <c r="C24" s="54"/>
      <c r="D24" s="54"/>
      <c r="E24" s="62" t="s">
        <v>64</v>
      </c>
      <c r="F24" s="55"/>
    </row>
    <row r="25" spans="1:6" ht="15.75" thickBot="1" x14ac:dyDescent="0.2">
      <c r="A25" s="20">
        <v>21</v>
      </c>
      <c r="B25" s="53"/>
      <c r="C25" s="54"/>
      <c r="D25" s="54"/>
      <c r="E25" s="62" t="s">
        <v>64</v>
      </c>
      <c r="F25" s="55"/>
    </row>
    <row r="26" spans="1:6" ht="15.75" thickBot="1" x14ac:dyDescent="0.2">
      <c r="A26" s="20">
        <v>22</v>
      </c>
      <c r="B26" s="53"/>
      <c r="C26" s="54"/>
      <c r="D26" s="54"/>
      <c r="E26" s="62" t="s">
        <v>64</v>
      </c>
      <c r="F26" s="55"/>
    </row>
    <row r="27" spans="1:6" ht="15.75" thickBot="1" x14ac:dyDescent="0.2">
      <c r="A27" s="20">
        <v>23</v>
      </c>
      <c r="B27" s="53"/>
      <c r="C27" s="54"/>
      <c r="D27" s="54"/>
      <c r="E27" s="62" t="s">
        <v>64</v>
      </c>
      <c r="F27" s="55"/>
    </row>
    <row r="28" spans="1:6" ht="15.75" thickBot="1" x14ac:dyDescent="0.2">
      <c r="A28" s="20">
        <v>24</v>
      </c>
      <c r="B28" s="53"/>
      <c r="C28" s="54"/>
      <c r="D28" s="54"/>
      <c r="E28" s="62" t="s">
        <v>64</v>
      </c>
      <c r="F28" s="55"/>
    </row>
    <row r="29" spans="1:6" ht="15.75" thickBot="1" x14ac:dyDescent="0.2">
      <c r="A29" s="20">
        <v>25</v>
      </c>
      <c r="B29" s="53"/>
      <c r="C29" s="54"/>
      <c r="D29" s="54"/>
      <c r="E29" s="62" t="s">
        <v>64</v>
      </c>
      <c r="F29" s="55"/>
    </row>
    <row r="30" spans="1:6" ht="15.75" thickBot="1" x14ac:dyDescent="0.2">
      <c r="A30" s="20">
        <v>26</v>
      </c>
      <c r="B30" s="53"/>
      <c r="C30" s="54"/>
      <c r="D30" s="54"/>
      <c r="E30" s="62" t="s">
        <v>64</v>
      </c>
      <c r="F30" s="55"/>
    </row>
    <row r="31" spans="1:6" ht="15.75" thickBot="1" x14ac:dyDescent="0.2">
      <c r="A31" s="20">
        <v>27</v>
      </c>
      <c r="B31" s="53"/>
      <c r="C31" s="54"/>
      <c r="D31" s="54"/>
      <c r="E31" s="62" t="s">
        <v>64</v>
      </c>
      <c r="F31" s="55"/>
    </row>
    <row r="32" spans="1:6" ht="15.75" thickBot="1" x14ac:dyDescent="0.2">
      <c r="A32" s="20">
        <v>28</v>
      </c>
      <c r="B32" s="53"/>
      <c r="C32" s="54"/>
      <c r="D32" s="54"/>
      <c r="E32" s="62" t="s">
        <v>64</v>
      </c>
      <c r="F32" s="55"/>
    </row>
    <row r="33" spans="1:6" ht="15.75" thickBot="1" x14ac:dyDescent="0.2">
      <c r="A33" s="20">
        <v>29</v>
      </c>
      <c r="B33" s="53"/>
      <c r="C33" s="54"/>
      <c r="D33" s="54"/>
      <c r="E33" s="62" t="s">
        <v>64</v>
      </c>
      <c r="F33" s="55"/>
    </row>
    <row r="34" spans="1:6" ht="15.75" thickBot="1" x14ac:dyDescent="0.2">
      <c r="A34" s="20">
        <v>30</v>
      </c>
      <c r="B34" s="53"/>
      <c r="C34" s="54"/>
      <c r="D34" s="54"/>
      <c r="E34" s="62" t="s">
        <v>64</v>
      </c>
      <c r="F34" s="55"/>
    </row>
    <row r="35" spans="1:6" ht="15.75" thickBot="1" x14ac:dyDescent="0.2">
      <c r="A35" s="20">
        <v>31</v>
      </c>
      <c r="B35" s="53"/>
      <c r="C35" s="54"/>
      <c r="D35" s="54"/>
      <c r="E35" s="62" t="s">
        <v>64</v>
      </c>
      <c r="F35" s="55"/>
    </row>
    <row r="36" spans="1:6" ht="15.75" thickBot="1" x14ac:dyDescent="0.2">
      <c r="A36" s="20">
        <v>32</v>
      </c>
      <c r="B36" s="53"/>
      <c r="C36" s="54"/>
      <c r="D36" s="54"/>
      <c r="E36" s="62" t="s">
        <v>64</v>
      </c>
      <c r="F36" s="55"/>
    </row>
    <row r="37" spans="1:6" ht="15.75" thickBot="1" x14ac:dyDescent="0.2">
      <c r="A37" s="20">
        <v>33</v>
      </c>
      <c r="B37" s="53"/>
      <c r="C37" s="54"/>
      <c r="D37" s="54"/>
      <c r="E37" s="62" t="s">
        <v>64</v>
      </c>
      <c r="F37" s="55"/>
    </row>
    <row r="38" spans="1:6" ht="15.75" thickBot="1" x14ac:dyDescent="0.2">
      <c r="A38" s="20">
        <v>34</v>
      </c>
      <c r="B38" s="53"/>
      <c r="C38" s="54"/>
      <c r="D38" s="54"/>
      <c r="E38" s="62" t="s">
        <v>64</v>
      </c>
      <c r="F38" s="55"/>
    </row>
    <row r="39" spans="1:6" ht="15.75" thickBot="1" x14ac:dyDescent="0.2">
      <c r="A39" s="20">
        <v>35</v>
      </c>
      <c r="B39" s="53"/>
      <c r="C39" s="54"/>
      <c r="D39" s="54"/>
      <c r="E39" s="62" t="s">
        <v>64</v>
      </c>
      <c r="F39" s="55"/>
    </row>
    <row r="40" spans="1:6" ht="15.75" thickBot="1" x14ac:dyDescent="0.2">
      <c r="A40" s="20">
        <v>36</v>
      </c>
      <c r="B40" s="53"/>
      <c r="C40" s="54"/>
      <c r="D40" s="54"/>
      <c r="E40" s="62" t="s">
        <v>64</v>
      </c>
      <c r="F40" s="55"/>
    </row>
    <row r="41" spans="1:6" ht="15.75" thickBot="1" x14ac:dyDescent="0.2">
      <c r="A41" s="20">
        <v>37</v>
      </c>
      <c r="B41" s="53"/>
      <c r="C41" s="54"/>
      <c r="D41" s="54"/>
      <c r="E41" s="62" t="s">
        <v>64</v>
      </c>
      <c r="F41" s="55"/>
    </row>
    <row r="42" spans="1:6" ht="15.75" thickBot="1" x14ac:dyDescent="0.2">
      <c r="A42" s="20">
        <v>38</v>
      </c>
      <c r="B42" s="53"/>
      <c r="C42" s="54"/>
      <c r="D42" s="54"/>
      <c r="E42" s="62" t="s">
        <v>64</v>
      </c>
      <c r="F42" s="55"/>
    </row>
    <row r="43" spans="1:6" ht="15.75" thickBot="1" x14ac:dyDescent="0.2">
      <c r="A43" s="20">
        <v>39</v>
      </c>
      <c r="B43" s="53"/>
      <c r="C43" s="54"/>
      <c r="D43" s="54"/>
      <c r="E43" s="62" t="s">
        <v>64</v>
      </c>
      <c r="F43" s="55"/>
    </row>
    <row r="44" spans="1:6" ht="15" thickBot="1" x14ac:dyDescent="0.2">
      <c r="A44" s="20">
        <v>40</v>
      </c>
      <c r="E44" s="62" t="s">
        <v>64</v>
      </c>
      <c r="F44" s="21"/>
    </row>
    <row r="45" spans="1:6" ht="15" thickBot="1" x14ac:dyDescent="0.2">
      <c r="A45" s="20">
        <v>41</v>
      </c>
      <c r="E45" s="62" t="s">
        <v>64</v>
      </c>
    </row>
    <row r="46" spans="1:6" ht="15" thickBot="1" x14ac:dyDescent="0.2">
      <c r="A46" s="20">
        <v>42</v>
      </c>
      <c r="E46" s="62" t="s">
        <v>64</v>
      </c>
    </row>
    <row r="47" spans="1:6" ht="15" thickBot="1" x14ac:dyDescent="0.2">
      <c r="A47" s="20">
        <v>43</v>
      </c>
      <c r="E47" s="62" t="s">
        <v>64</v>
      </c>
    </row>
    <row r="48" spans="1:6" ht="15" thickBot="1" x14ac:dyDescent="0.2">
      <c r="A48" s="20">
        <v>44</v>
      </c>
      <c r="E48" s="62" t="s">
        <v>64</v>
      </c>
    </row>
    <row r="49" spans="1:5" ht="15" thickBot="1" x14ac:dyDescent="0.2">
      <c r="A49" s="20">
        <v>45</v>
      </c>
      <c r="E49" s="62" t="s">
        <v>64</v>
      </c>
    </row>
    <row r="50" spans="1:5" ht="15" thickBot="1" x14ac:dyDescent="0.2">
      <c r="A50" s="20">
        <v>46</v>
      </c>
      <c r="E50" s="62" t="s">
        <v>64</v>
      </c>
    </row>
    <row r="51" spans="1:5" ht="15" thickBot="1" x14ac:dyDescent="0.2">
      <c r="A51" s="20">
        <v>47</v>
      </c>
      <c r="E51" s="62" t="s">
        <v>64</v>
      </c>
    </row>
    <row r="52" spans="1:5" ht="15" thickBot="1" x14ac:dyDescent="0.2">
      <c r="A52" s="20">
        <v>48</v>
      </c>
      <c r="E52" s="62" t="s">
        <v>64</v>
      </c>
    </row>
    <row r="53" spans="1:5" ht="15" thickBot="1" x14ac:dyDescent="0.2">
      <c r="A53" s="20">
        <v>49</v>
      </c>
      <c r="E53" s="62" t="s">
        <v>64</v>
      </c>
    </row>
    <row r="54" spans="1:5" ht="15" thickBot="1" x14ac:dyDescent="0.2">
      <c r="A54" s="20">
        <v>50</v>
      </c>
      <c r="E54" s="62" t="s">
        <v>64</v>
      </c>
    </row>
    <row r="55" spans="1:5" ht="15" thickBot="1" x14ac:dyDescent="0.2">
      <c r="A55" s="20">
        <v>51</v>
      </c>
      <c r="E55" s="62" t="s">
        <v>64</v>
      </c>
    </row>
    <row r="56" spans="1:5" ht="15" thickBot="1" x14ac:dyDescent="0.2">
      <c r="A56" s="20">
        <v>52</v>
      </c>
      <c r="E56" s="62" t="s">
        <v>64</v>
      </c>
    </row>
    <row r="57" spans="1:5" ht="15" thickBot="1" x14ac:dyDescent="0.2">
      <c r="A57" s="20">
        <v>53</v>
      </c>
      <c r="E57" s="62" t="s">
        <v>64</v>
      </c>
    </row>
    <row r="58" spans="1:5" ht="15" thickBot="1" x14ac:dyDescent="0.2">
      <c r="A58" s="20">
        <v>54</v>
      </c>
      <c r="E58" s="62" t="s">
        <v>64</v>
      </c>
    </row>
    <row r="59" spans="1:5" ht="15" thickBot="1" x14ac:dyDescent="0.2">
      <c r="A59" s="20">
        <v>55</v>
      </c>
      <c r="E59" s="62" t="s">
        <v>64</v>
      </c>
    </row>
    <row r="60" spans="1:5" ht="15" thickBot="1" x14ac:dyDescent="0.2">
      <c r="A60" s="20">
        <v>56</v>
      </c>
      <c r="E60" s="62" t="s">
        <v>64</v>
      </c>
    </row>
    <row r="61" spans="1:5" ht="15" thickBot="1" x14ac:dyDescent="0.2">
      <c r="A61" s="20">
        <v>57</v>
      </c>
      <c r="E61" s="62" t="s">
        <v>64</v>
      </c>
    </row>
    <row r="62" spans="1:5" ht="15" thickBot="1" x14ac:dyDescent="0.2">
      <c r="A62" s="20">
        <v>58</v>
      </c>
      <c r="E62" s="62" t="s">
        <v>64</v>
      </c>
    </row>
    <row r="63" spans="1:5" ht="15" thickBot="1" x14ac:dyDescent="0.2">
      <c r="A63" s="20">
        <v>59</v>
      </c>
      <c r="E63" s="62" t="s">
        <v>64</v>
      </c>
    </row>
    <row r="64" spans="1:5" ht="15" thickBot="1" x14ac:dyDescent="0.2">
      <c r="A64" s="20">
        <v>60</v>
      </c>
      <c r="E64" s="62" t="s">
        <v>64</v>
      </c>
    </row>
    <row r="65" spans="1:5" ht="15" thickBot="1" x14ac:dyDescent="0.2">
      <c r="A65" s="20">
        <v>61</v>
      </c>
      <c r="E65" s="62" t="s">
        <v>64</v>
      </c>
    </row>
    <row r="66" spans="1:5" ht="15" thickBot="1" x14ac:dyDescent="0.2">
      <c r="A66" s="20">
        <v>62</v>
      </c>
      <c r="E66" s="62" t="s">
        <v>64</v>
      </c>
    </row>
    <row r="67" spans="1:5" ht="15" thickBot="1" x14ac:dyDescent="0.2">
      <c r="A67" s="20">
        <v>63</v>
      </c>
      <c r="E67" s="62" t="s">
        <v>64</v>
      </c>
    </row>
    <row r="68" spans="1:5" ht="15" thickBot="1" x14ac:dyDescent="0.2">
      <c r="A68" s="20">
        <v>64</v>
      </c>
      <c r="E68" s="62" t="s">
        <v>64</v>
      </c>
    </row>
    <row r="69" spans="1:5" ht="15" thickBot="1" x14ac:dyDescent="0.2">
      <c r="A69" s="20">
        <v>65</v>
      </c>
      <c r="E69" s="62" t="s">
        <v>64</v>
      </c>
    </row>
    <row r="70" spans="1:5" ht="15" thickBot="1" x14ac:dyDescent="0.2">
      <c r="A70" s="20">
        <v>66</v>
      </c>
      <c r="E70" s="62" t="s">
        <v>64</v>
      </c>
    </row>
    <row r="71" spans="1:5" ht="15" thickBot="1" x14ac:dyDescent="0.2">
      <c r="A71" s="20">
        <v>67</v>
      </c>
      <c r="E71" s="62" t="s">
        <v>64</v>
      </c>
    </row>
    <row r="72" spans="1:5" ht="15" thickBot="1" x14ac:dyDescent="0.2">
      <c r="A72" s="20">
        <v>68</v>
      </c>
      <c r="E72" s="62" t="s">
        <v>64</v>
      </c>
    </row>
    <row r="73" spans="1:5" ht="15" thickBot="1" x14ac:dyDescent="0.2">
      <c r="A73" s="20">
        <v>69</v>
      </c>
      <c r="E73" s="62" t="s">
        <v>64</v>
      </c>
    </row>
    <row r="74" spans="1:5" ht="15" thickBot="1" x14ac:dyDescent="0.2">
      <c r="A74" s="20">
        <v>70</v>
      </c>
      <c r="E74" s="62" t="s">
        <v>64</v>
      </c>
    </row>
    <row r="75" spans="1:5" ht="15" thickBot="1" x14ac:dyDescent="0.2">
      <c r="A75" s="20">
        <v>71</v>
      </c>
      <c r="E75" s="62" t="s">
        <v>64</v>
      </c>
    </row>
    <row r="76" spans="1:5" ht="15" thickBot="1" x14ac:dyDescent="0.2">
      <c r="A76" s="20">
        <v>72</v>
      </c>
      <c r="E76" s="62" t="s">
        <v>64</v>
      </c>
    </row>
    <row r="77" spans="1:5" ht="15" thickBot="1" x14ac:dyDescent="0.2">
      <c r="A77" s="20">
        <v>73</v>
      </c>
      <c r="E77" s="62" t="s">
        <v>64</v>
      </c>
    </row>
    <row r="78" spans="1:5" ht="15" thickBot="1" x14ac:dyDescent="0.2">
      <c r="A78" s="20">
        <v>74</v>
      </c>
      <c r="E78" s="62" t="s">
        <v>64</v>
      </c>
    </row>
    <row r="79" spans="1:5" ht="15" thickBot="1" x14ac:dyDescent="0.2">
      <c r="A79" s="20">
        <v>75</v>
      </c>
      <c r="E79" s="62" t="s">
        <v>64</v>
      </c>
    </row>
    <row r="80" spans="1:5" ht="15" thickBot="1" x14ac:dyDescent="0.2">
      <c r="A80" s="20">
        <v>76</v>
      </c>
      <c r="E80" s="62" t="s">
        <v>64</v>
      </c>
    </row>
    <row r="81" spans="1:5" ht="15" thickBot="1" x14ac:dyDescent="0.2">
      <c r="A81" s="20">
        <v>77</v>
      </c>
      <c r="E81" s="62" t="s">
        <v>64</v>
      </c>
    </row>
    <row r="82" spans="1:5" ht="15" thickBot="1" x14ac:dyDescent="0.2">
      <c r="A82" s="20">
        <v>78</v>
      </c>
      <c r="E82" s="62" t="s">
        <v>64</v>
      </c>
    </row>
    <row r="83" spans="1:5" ht="15" thickBot="1" x14ac:dyDescent="0.2">
      <c r="A83" s="20">
        <v>79</v>
      </c>
      <c r="E83" s="62" t="s">
        <v>64</v>
      </c>
    </row>
    <row r="84" spans="1:5" ht="15" thickBot="1" x14ac:dyDescent="0.2">
      <c r="A84" s="20">
        <v>80</v>
      </c>
      <c r="E84" s="62" t="s">
        <v>64</v>
      </c>
    </row>
    <row r="85" spans="1:5" ht="15" thickBot="1" x14ac:dyDescent="0.2">
      <c r="A85" s="20">
        <v>81</v>
      </c>
      <c r="E85" s="62" t="s">
        <v>64</v>
      </c>
    </row>
    <row r="86" spans="1:5" ht="15" thickBot="1" x14ac:dyDescent="0.2">
      <c r="A86" s="20">
        <v>82</v>
      </c>
      <c r="E86" s="62" t="s">
        <v>64</v>
      </c>
    </row>
    <row r="87" spans="1:5" ht="15" thickBot="1" x14ac:dyDescent="0.2">
      <c r="A87" s="20">
        <v>83</v>
      </c>
      <c r="E87" s="62" t="s">
        <v>64</v>
      </c>
    </row>
    <row r="88" spans="1:5" ht="15" thickBot="1" x14ac:dyDescent="0.2">
      <c r="A88" s="20">
        <v>84</v>
      </c>
      <c r="E88" s="62" t="s">
        <v>64</v>
      </c>
    </row>
    <row r="89" spans="1:5" ht="15" thickBot="1" x14ac:dyDescent="0.2">
      <c r="A89" s="20">
        <v>85</v>
      </c>
      <c r="E89" s="62" t="s">
        <v>64</v>
      </c>
    </row>
    <row r="90" spans="1:5" ht="15" thickBot="1" x14ac:dyDescent="0.2">
      <c r="A90" s="20">
        <v>86</v>
      </c>
      <c r="E90" s="62" t="s">
        <v>64</v>
      </c>
    </row>
    <row r="91" spans="1:5" ht="15" thickBot="1" x14ac:dyDescent="0.2">
      <c r="A91" s="20">
        <v>87</v>
      </c>
      <c r="E91" s="62" t="s">
        <v>64</v>
      </c>
    </row>
    <row r="92" spans="1:5" ht="15" thickBot="1" x14ac:dyDescent="0.2">
      <c r="A92" s="20">
        <v>88</v>
      </c>
      <c r="E92" s="62" t="s">
        <v>64</v>
      </c>
    </row>
    <row r="93" spans="1:5" ht="15" thickBot="1" x14ac:dyDescent="0.2">
      <c r="A93" s="20">
        <v>89</v>
      </c>
      <c r="E93" s="62" t="s">
        <v>64</v>
      </c>
    </row>
    <row r="94" spans="1:5" ht="15" thickBot="1" x14ac:dyDescent="0.2">
      <c r="A94" s="20">
        <v>90</v>
      </c>
      <c r="E94" s="62" t="s">
        <v>64</v>
      </c>
    </row>
    <row r="95" spans="1:5" ht="15" thickBot="1" x14ac:dyDescent="0.2">
      <c r="A95" s="20">
        <v>91</v>
      </c>
      <c r="E95" s="62" t="s">
        <v>64</v>
      </c>
    </row>
    <row r="96" spans="1:5" ht="15" thickBot="1" x14ac:dyDescent="0.2">
      <c r="A96" s="20">
        <v>92</v>
      </c>
      <c r="E96" s="62" t="s">
        <v>64</v>
      </c>
    </row>
    <row r="97" spans="1:5" ht="15" thickBot="1" x14ac:dyDescent="0.2">
      <c r="A97" s="20">
        <v>93</v>
      </c>
      <c r="E97" s="62" t="s">
        <v>64</v>
      </c>
    </row>
    <row r="98" spans="1:5" ht="15" thickBot="1" x14ac:dyDescent="0.2">
      <c r="A98" s="20">
        <v>94</v>
      </c>
      <c r="E98" s="62" t="s">
        <v>64</v>
      </c>
    </row>
    <row r="99" spans="1:5" ht="15" thickBot="1" x14ac:dyDescent="0.2">
      <c r="A99" s="20">
        <v>95</v>
      </c>
      <c r="E99" s="62" t="s">
        <v>64</v>
      </c>
    </row>
    <row r="100" spans="1:5" ht="15" thickBot="1" x14ac:dyDescent="0.2">
      <c r="A100" s="20">
        <v>96</v>
      </c>
      <c r="E100" s="62" t="s">
        <v>64</v>
      </c>
    </row>
    <row r="101" spans="1:5" ht="15" thickBot="1" x14ac:dyDescent="0.2">
      <c r="A101" s="20">
        <v>97</v>
      </c>
      <c r="E101" s="62" t="s">
        <v>64</v>
      </c>
    </row>
    <row r="102" spans="1:5" ht="15" thickBot="1" x14ac:dyDescent="0.2">
      <c r="A102" s="20">
        <v>98</v>
      </c>
      <c r="E102" s="62" t="s">
        <v>64</v>
      </c>
    </row>
    <row r="103" spans="1:5" ht="15" thickBot="1" x14ac:dyDescent="0.2">
      <c r="A103" s="20">
        <v>99</v>
      </c>
      <c r="E103" s="62" t="s">
        <v>64</v>
      </c>
    </row>
    <row r="104" spans="1:5" ht="15" thickBot="1" x14ac:dyDescent="0.2">
      <c r="A104" s="20">
        <v>100</v>
      </c>
      <c r="E104" s="62" t="s">
        <v>64</v>
      </c>
    </row>
  </sheetData>
  <protectedRanges>
    <protectedRange sqref="B5:G104" name="範囲1"/>
  </protectedRanges>
  <phoneticPr fontId="2"/>
  <pageMargins left="0.7" right="0.7" top="0.75" bottom="0.75" header="0.3" footer="0.3"/>
  <pageSetup paperSize="9" scale="9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4"/>
  <sheetViews>
    <sheetView tabSelected="1" view="pageBreakPreview" zoomScale="62" zoomScaleNormal="40" zoomScaleSheetLayoutView="62" workbookViewId="0">
      <pane xSplit="7" ySplit="12" topLeftCell="H16" activePane="bottomRight" state="frozen"/>
      <selection pane="topRight" activeCell="H1" sqref="H1"/>
      <selection pane="bottomLeft" activeCell="A12" sqref="A12"/>
      <selection pane="bottomRight" activeCell="F16" sqref="F16"/>
    </sheetView>
  </sheetViews>
  <sheetFormatPr defaultColWidth="4.625" defaultRowHeight="17.25" x14ac:dyDescent="0.15"/>
  <cols>
    <col min="1" max="1" width="13.75" style="3" customWidth="1"/>
    <col min="2" max="2" width="7.75" style="3" customWidth="1"/>
    <col min="3" max="3" width="28.625" style="3" bestFit="1" customWidth="1"/>
    <col min="4" max="4" width="27.25" style="3" bestFit="1" customWidth="1"/>
    <col min="5" max="5" width="18.125" style="3" bestFit="1" customWidth="1"/>
    <col min="6" max="6" width="32" style="3" customWidth="1"/>
    <col min="7" max="7" width="18.5" style="3" bestFit="1" customWidth="1"/>
    <col min="8" max="8" width="5.75" style="3" bestFit="1" customWidth="1"/>
    <col min="9" max="9" width="9.375" style="3" customWidth="1"/>
    <col min="10" max="248" width="4.625" style="3"/>
    <col min="249" max="249" width="4.75" style="3" customWidth="1"/>
    <col min="250" max="251" width="5.5" style="3" customWidth="1"/>
    <col min="252" max="252" width="29.5" style="3" customWidth="1"/>
    <col min="253" max="254" width="7.25" style="3" customWidth="1"/>
    <col min="255" max="255" width="7" style="3" customWidth="1"/>
    <col min="256" max="256" width="6.125" style="3" customWidth="1"/>
    <col min="257" max="257" width="6.5" style="3" customWidth="1"/>
    <col min="258" max="263" width="5.125" style="3" customWidth="1"/>
    <col min="264" max="504" width="4.625" style="3"/>
    <col min="505" max="505" width="4.75" style="3" customWidth="1"/>
    <col min="506" max="507" width="5.5" style="3" customWidth="1"/>
    <col min="508" max="508" width="29.5" style="3" customWidth="1"/>
    <col min="509" max="510" width="7.25" style="3" customWidth="1"/>
    <col min="511" max="511" width="7" style="3" customWidth="1"/>
    <col min="512" max="512" width="6.125" style="3" customWidth="1"/>
    <col min="513" max="513" width="6.5" style="3" customWidth="1"/>
    <col min="514" max="519" width="5.125" style="3" customWidth="1"/>
    <col min="520" max="760" width="4.625" style="3"/>
    <col min="761" max="761" width="4.75" style="3" customWidth="1"/>
    <col min="762" max="763" width="5.5" style="3" customWidth="1"/>
    <col min="764" max="764" width="29.5" style="3" customWidth="1"/>
    <col min="765" max="766" width="7.25" style="3" customWidth="1"/>
    <col min="767" max="767" width="7" style="3" customWidth="1"/>
    <col min="768" max="768" width="6.125" style="3" customWidth="1"/>
    <col min="769" max="769" width="6.5" style="3" customWidth="1"/>
    <col min="770" max="775" width="5.125" style="3" customWidth="1"/>
    <col min="776" max="1016" width="4.625" style="3"/>
    <col min="1017" max="1017" width="4.75" style="3" customWidth="1"/>
    <col min="1018" max="1019" width="5.5" style="3" customWidth="1"/>
    <col min="1020" max="1020" width="29.5" style="3" customWidth="1"/>
    <col min="1021" max="1022" width="7.25" style="3" customWidth="1"/>
    <col min="1023" max="1023" width="7" style="3" customWidth="1"/>
    <col min="1024" max="1024" width="6.125" style="3" customWidth="1"/>
    <col min="1025" max="1025" width="6.5" style="3" customWidth="1"/>
    <col min="1026" max="1031" width="5.125" style="3" customWidth="1"/>
    <col min="1032" max="1272" width="4.625" style="3"/>
    <col min="1273" max="1273" width="4.75" style="3" customWidth="1"/>
    <col min="1274" max="1275" width="5.5" style="3" customWidth="1"/>
    <col min="1276" max="1276" width="29.5" style="3" customWidth="1"/>
    <col min="1277" max="1278" width="7.25" style="3" customWidth="1"/>
    <col min="1279" max="1279" width="7" style="3" customWidth="1"/>
    <col min="1280" max="1280" width="6.125" style="3" customWidth="1"/>
    <col min="1281" max="1281" width="6.5" style="3" customWidth="1"/>
    <col min="1282" max="1287" width="5.125" style="3" customWidth="1"/>
    <col min="1288" max="1528" width="4.625" style="3"/>
    <col min="1529" max="1529" width="4.75" style="3" customWidth="1"/>
    <col min="1530" max="1531" width="5.5" style="3" customWidth="1"/>
    <col min="1532" max="1532" width="29.5" style="3" customWidth="1"/>
    <col min="1533" max="1534" width="7.25" style="3" customWidth="1"/>
    <col min="1535" max="1535" width="7" style="3" customWidth="1"/>
    <col min="1536" max="1536" width="6.125" style="3" customWidth="1"/>
    <col min="1537" max="1537" width="6.5" style="3" customWidth="1"/>
    <col min="1538" max="1543" width="5.125" style="3" customWidth="1"/>
    <col min="1544" max="1784" width="4.625" style="3"/>
    <col min="1785" max="1785" width="4.75" style="3" customWidth="1"/>
    <col min="1786" max="1787" width="5.5" style="3" customWidth="1"/>
    <col min="1788" max="1788" width="29.5" style="3" customWidth="1"/>
    <col min="1789" max="1790" width="7.25" style="3" customWidth="1"/>
    <col min="1791" max="1791" width="7" style="3" customWidth="1"/>
    <col min="1792" max="1792" width="6.125" style="3" customWidth="1"/>
    <col min="1793" max="1793" width="6.5" style="3" customWidth="1"/>
    <col min="1794" max="1799" width="5.125" style="3" customWidth="1"/>
    <col min="1800" max="2040" width="4.625" style="3"/>
    <col min="2041" max="2041" width="4.75" style="3" customWidth="1"/>
    <col min="2042" max="2043" width="5.5" style="3" customWidth="1"/>
    <col min="2044" max="2044" width="29.5" style="3" customWidth="1"/>
    <col min="2045" max="2046" width="7.25" style="3" customWidth="1"/>
    <col min="2047" max="2047" width="7" style="3" customWidth="1"/>
    <col min="2048" max="2048" width="6.125" style="3" customWidth="1"/>
    <col min="2049" max="2049" width="6.5" style="3" customWidth="1"/>
    <col min="2050" max="2055" width="5.125" style="3" customWidth="1"/>
    <col min="2056" max="2296" width="4.625" style="3"/>
    <col min="2297" max="2297" width="4.75" style="3" customWidth="1"/>
    <col min="2298" max="2299" width="5.5" style="3" customWidth="1"/>
    <col min="2300" max="2300" width="29.5" style="3" customWidth="1"/>
    <col min="2301" max="2302" width="7.25" style="3" customWidth="1"/>
    <col min="2303" max="2303" width="7" style="3" customWidth="1"/>
    <col min="2304" max="2304" width="6.125" style="3" customWidth="1"/>
    <col min="2305" max="2305" width="6.5" style="3" customWidth="1"/>
    <col min="2306" max="2311" width="5.125" style="3" customWidth="1"/>
    <col min="2312" max="2552" width="4.625" style="3"/>
    <col min="2553" max="2553" width="4.75" style="3" customWidth="1"/>
    <col min="2554" max="2555" width="5.5" style="3" customWidth="1"/>
    <col min="2556" max="2556" width="29.5" style="3" customWidth="1"/>
    <col min="2557" max="2558" width="7.25" style="3" customWidth="1"/>
    <col min="2559" max="2559" width="7" style="3" customWidth="1"/>
    <col min="2560" max="2560" width="6.125" style="3" customWidth="1"/>
    <col min="2561" max="2561" width="6.5" style="3" customWidth="1"/>
    <col min="2562" max="2567" width="5.125" style="3" customWidth="1"/>
    <col min="2568" max="2808" width="4.625" style="3"/>
    <col min="2809" max="2809" width="4.75" style="3" customWidth="1"/>
    <col min="2810" max="2811" width="5.5" style="3" customWidth="1"/>
    <col min="2812" max="2812" width="29.5" style="3" customWidth="1"/>
    <col min="2813" max="2814" width="7.25" style="3" customWidth="1"/>
    <col min="2815" max="2815" width="7" style="3" customWidth="1"/>
    <col min="2816" max="2816" width="6.125" style="3" customWidth="1"/>
    <col min="2817" max="2817" width="6.5" style="3" customWidth="1"/>
    <col min="2818" max="2823" width="5.125" style="3" customWidth="1"/>
    <col min="2824" max="3064" width="4.625" style="3"/>
    <col min="3065" max="3065" width="4.75" style="3" customWidth="1"/>
    <col min="3066" max="3067" width="5.5" style="3" customWidth="1"/>
    <col min="3068" max="3068" width="29.5" style="3" customWidth="1"/>
    <col min="3069" max="3070" width="7.25" style="3" customWidth="1"/>
    <col min="3071" max="3071" width="7" style="3" customWidth="1"/>
    <col min="3072" max="3072" width="6.125" style="3" customWidth="1"/>
    <col min="3073" max="3073" width="6.5" style="3" customWidth="1"/>
    <col min="3074" max="3079" width="5.125" style="3" customWidth="1"/>
    <col min="3080" max="3320" width="4.625" style="3"/>
    <col min="3321" max="3321" width="4.75" style="3" customWidth="1"/>
    <col min="3322" max="3323" width="5.5" style="3" customWidth="1"/>
    <col min="3324" max="3324" width="29.5" style="3" customWidth="1"/>
    <col min="3325" max="3326" width="7.25" style="3" customWidth="1"/>
    <col min="3327" max="3327" width="7" style="3" customWidth="1"/>
    <col min="3328" max="3328" width="6.125" style="3" customWidth="1"/>
    <col min="3329" max="3329" width="6.5" style="3" customWidth="1"/>
    <col min="3330" max="3335" width="5.125" style="3" customWidth="1"/>
    <col min="3336" max="3576" width="4.625" style="3"/>
    <col min="3577" max="3577" width="4.75" style="3" customWidth="1"/>
    <col min="3578" max="3579" width="5.5" style="3" customWidth="1"/>
    <col min="3580" max="3580" width="29.5" style="3" customWidth="1"/>
    <col min="3581" max="3582" width="7.25" style="3" customWidth="1"/>
    <col min="3583" max="3583" width="7" style="3" customWidth="1"/>
    <col min="3584" max="3584" width="6.125" style="3" customWidth="1"/>
    <col min="3585" max="3585" width="6.5" style="3" customWidth="1"/>
    <col min="3586" max="3591" width="5.125" style="3" customWidth="1"/>
    <col min="3592" max="3832" width="4.625" style="3"/>
    <col min="3833" max="3833" width="4.75" style="3" customWidth="1"/>
    <col min="3834" max="3835" width="5.5" style="3" customWidth="1"/>
    <col min="3836" max="3836" width="29.5" style="3" customWidth="1"/>
    <col min="3837" max="3838" width="7.25" style="3" customWidth="1"/>
    <col min="3839" max="3839" width="7" style="3" customWidth="1"/>
    <col min="3840" max="3840" width="6.125" style="3" customWidth="1"/>
    <col min="3841" max="3841" width="6.5" style="3" customWidth="1"/>
    <col min="3842" max="3847" width="5.125" style="3" customWidth="1"/>
    <col min="3848" max="4088" width="4.625" style="3"/>
    <col min="4089" max="4089" width="4.75" style="3" customWidth="1"/>
    <col min="4090" max="4091" width="5.5" style="3" customWidth="1"/>
    <col min="4092" max="4092" width="29.5" style="3" customWidth="1"/>
    <col min="4093" max="4094" width="7.25" style="3" customWidth="1"/>
    <col min="4095" max="4095" width="7" style="3" customWidth="1"/>
    <col min="4096" max="4096" width="6.125" style="3" customWidth="1"/>
    <col min="4097" max="4097" width="6.5" style="3" customWidth="1"/>
    <col min="4098" max="4103" width="5.125" style="3" customWidth="1"/>
    <col min="4104" max="4344" width="4.625" style="3"/>
    <col min="4345" max="4345" width="4.75" style="3" customWidth="1"/>
    <col min="4346" max="4347" width="5.5" style="3" customWidth="1"/>
    <col min="4348" max="4348" width="29.5" style="3" customWidth="1"/>
    <col min="4349" max="4350" width="7.25" style="3" customWidth="1"/>
    <col min="4351" max="4351" width="7" style="3" customWidth="1"/>
    <col min="4352" max="4352" width="6.125" style="3" customWidth="1"/>
    <col min="4353" max="4353" width="6.5" style="3" customWidth="1"/>
    <col min="4354" max="4359" width="5.125" style="3" customWidth="1"/>
    <col min="4360" max="4600" width="4.625" style="3"/>
    <col min="4601" max="4601" width="4.75" style="3" customWidth="1"/>
    <col min="4602" max="4603" width="5.5" style="3" customWidth="1"/>
    <col min="4604" max="4604" width="29.5" style="3" customWidth="1"/>
    <col min="4605" max="4606" width="7.25" style="3" customWidth="1"/>
    <col min="4607" max="4607" width="7" style="3" customWidth="1"/>
    <col min="4608" max="4608" width="6.125" style="3" customWidth="1"/>
    <col min="4609" max="4609" width="6.5" style="3" customWidth="1"/>
    <col min="4610" max="4615" width="5.125" style="3" customWidth="1"/>
    <col min="4616" max="4856" width="4.625" style="3"/>
    <col min="4857" max="4857" width="4.75" style="3" customWidth="1"/>
    <col min="4858" max="4859" width="5.5" style="3" customWidth="1"/>
    <col min="4860" max="4860" width="29.5" style="3" customWidth="1"/>
    <col min="4861" max="4862" width="7.25" style="3" customWidth="1"/>
    <col min="4863" max="4863" width="7" style="3" customWidth="1"/>
    <col min="4864" max="4864" width="6.125" style="3" customWidth="1"/>
    <col min="4865" max="4865" width="6.5" style="3" customWidth="1"/>
    <col min="4866" max="4871" width="5.125" style="3" customWidth="1"/>
    <col min="4872" max="5112" width="4.625" style="3"/>
    <col min="5113" max="5113" width="4.75" style="3" customWidth="1"/>
    <col min="5114" max="5115" width="5.5" style="3" customWidth="1"/>
    <col min="5116" max="5116" width="29.5" style="3" customWidth="1"/>
    <col min="5117" max="5118" width="7.25" style="3" customWidth="1"/>
    <col min="5119" max="5119" width="7" style="3" customWidth="1"/>
    <col min="5120" max="5120" width="6.125" style="3" customWidth="1"/>
    <col min="5121" max="5121" width="6.5" style="3" customWidth="1"/>
    <col min="5122" max="5127" width="5.125" style="3" customWidth="1"/>
    <col min="5128" max="5368" width="4.625" style="3"/>
    <col min="5369" max="5369" width="4.75" style="3" customWidth="1"/>
    <col min="5370" max="5371" width="5.5" style="3" customWidth="1"/>
    <col min="5372" max="5372" width="29.5" style="3" customWidth="1"/>
    <col min="5373" max="5374" width="7.25" style="3" customWidth="1"/>
    <col min="5375" max="5375" width="7" style="3" customWidth="1"/>
    <col min="5376" max="5376" width="6.125" style="3" customWidth="1"/>
    <col min="5377" max="5377" width="6.5" style="3" customWidth="1"/>
    <col min="5378" max="5383" width="5.125" style="3" customWidth="1"/>
    <col min="5384" max="5624" width="4.625" style="3"/>
    <col min="5625" max="5625" width="4.75" style="3" customWidth="1"/>
    <col min="5626" max="5627" width="5.5" style="3" customWidth="1"/>
    <col min="5628" max="5628" width="29.5" style="3" customWidth="1"/>
    <col min="5629" max="5630" width="7.25" style="3" customWidth="1"/>
    <col min="5631" max="5631" width="7" style="3" customWidth="1"/>
    <col min="5632" max="5632" width="6.125" style="3" customWidth="1"/>
    <col min="5633" max="5633" width="6.5" style="3" customWidth="1"/>
    <col min="5634" max="5639" width="5.125" style="3" customWidth="1"/>
    <col min="5640" max="5880" width="4.625" style="3"/>
    <col min="5881" max="5881" width="4.75" style="3" customWidth="1"/>
    <col min="5882" max="5883" width="5.5" style="3" customWidth="1"/>
    <col min="5884" max="5884" width="29.5" style="3" customWidth="1"/>
    <col min="5885" max="5886" width="7.25" style="3" customWidth="1"/>
    <col min="5887" max="5887" width="7" style="3" customWidth="1"/>
    <col min="5888" max="5888" width="6.125" style="3" customWidth="1"/>
    <col min="5889" max="5889" width="6.5" style="3" customWidth="1"/>
    <col min="5890" max="5895" width="5.125" style="3" customWidth="1"/>
    <col min="5896" max="6136" width="4.625" style="3"/>
    <col min="6137" max="6137" width="4.75" style="3" customWidth="1"/>
    <col min="6138" max="6139" width="5.5" style="3" customWidth="1"/>
    <col min="6140" max="6140" width="29.5" style="3" customWidth="1"/>
    <col min="6141" max="6142" width="7.25" style="3" customWidth="1"/>
    <col min="6143" max="6143" width="7" style="3" customWidth="1"/>
    <col min="6144" max="6144" width="6.125" style="3" customWidth="1"/>
    <col min="6145" max="6145" width="6.5" style="3" customWidth="1"/>
    <col min="6146" max="6151" width="5.125" style="3" customWidth="1"/>
    <col min="6152" max="6392" width="4.625" style="3"/>
    <col min="6393" max="6393" width="4.75" style="3" customWidth="1"/>
    <col min="6394" max="6395" width="5.5" style="3" customWidth="1"/>
    <col min="6396" max="6396" width="29.5" style="3" customWidth="1"/>
    <col min="6397" max="6398" width="7.25" style="3" customWidth="1"/>
    <col min="6399" max="6399" width="7" style="3" customWidth="1"/>
    <col min="6400" max="6400" width="6.125" style="3" customWidth="1"/>
    <col min="6401" max="6401" width="6.5" style="3" customWidth="1"/>
    <col min="6402" max="6407" width="5.125" style="3" customWidth="1"/>
    <col min="6408" max="6648" width="4.625" style="3"/>
    <col min="6649" max="6649" width="4.75" style="3" customWidth="1"/>
    <col min="6650" max="6651" width="5.5" style="3" customWidth="1"/>
    <col min="6652" max="6652" width="29.5" style="3" customWidth="1"/>
    <col min="6653" max="6654" width="7.25" style="3" customWidth="1"/>
    <col min="6655" max="6655" width="7" style="3" customWidth="1"/>
    <col min="6656" max="6656" width="6.125" style="3" customWidth="1"/>
    <col min="6657" max="6657" width="6.5" style="3" customWidth="1"/>
    <col min="6658" max="6663" width="5.125" style="3" customWidth="1"/>
    <col min="6664" max="6904" width="4.625" style="3"/>
    <col min="6905" max="6905" width="4.75" style="3" customWidth="1"/>
    <col min="6906" max="6907" width="5.5" style="3" customWidth="1"/>
    <col min="6908" max="6908" width="29.5" style="3" customWidth="1"/>
    <col min="6909" max="6910" width="7.25" style="3" customWidth="1"/>
    <col min="6911" max="6911" width="7" style="3" customWidth="1"/>
    <col min="6912" max="6912" width="6.125" style="3" customWidth="1"/>
    <col min="6913" max="6913" width="6.5" style="3" customWidth="1"/>
    <col min="6914" max="6919" width="5.125" style="3" customWidth="1"/>
    <col min="6920" max="7160" width="4.625" style="3"/>
    <col min="7161" max="7161" width="4.75" style="3" customWidth="1"/>
    <col min="7162" max="7163" width="5.5" style="3" customWidth="1"/>
    <col min="7164" max="7164" width="29.5" style="3" customWidth="1"/>
    <col min="7165" max="7166" width="7.25" style="3" customWidth="1"/>
    <col min="7167" max="7167" width="7" style="3" customWidth="1"/>
    <col min="7168" max="7168" width="6.125" style="3" customWidth="1"/>
    <col min="7169" max="7169" width="6.5" style="3" customWidth="1"/>
    <col min="7170" max="7175" width="5.125" style="3" customWidth="1"/>
    <col min="7176" max="7416" width="4.625" style="3"/>
    <col min="7417" max="7417" width="4.75" style="3" customWidth="1"/>
    <col min="7418" max="7419" width="5.5" style="3" customWidth="1"/>
    <col min="7420" max="7420" width="29.5" style="3" customWidth="1"/>
    <col min="7421" max="7422" width="7.25" style="3" customWidth="1"/>
    <col min="7423" max="7423" width="7" style="3" customWidth="1"/>
    <col min="7424" max="7424" width="6.125" style="3" customWidth="1"/>
    <col min="7425" max="7425" width="6.5" style="3" customWidth="1"/>
    <col min="7426" max="7431" width="5.125" style="3" customWidth="1"/>
    <col min="7432" max="7672" width="4.625" style="3"/>
    <col min="7673" max="7673" width="4.75" style="3" customWidth="1"/>
    <col min="7674" max="7675" width="5.5" style="3" customWidth="1"/>
    <col min="7676" max="7676" width="29.5" style="3" customWidth="1"/>
    <col min="7677" max="7678" width="7.25" style="3" customWidth="1"/>
    <col min="7679" max="7679" width="7" style="3" customWidth="1"/>
    <col min="7680" max="7680" width="6.125" style="3" customWidth="1"/>
    <col min="7681" max="7681" width="6.5" style="3" customWidth="1"/>
    <col min="7682" max="7687" width="5.125" style="3" customWidth="1"/>
    <col min="7688" max="7928" width="4.625" style="3"/>
    <col min="7929" max="7929" width="4.75" style="3" customWidth="1"/>
    <col min="7930" max="7931" width="5.5" style="3" customWidth="1"/>
    <col min="7932" max="7932" width="29.5" style="3" customWidth="1"/>
    <col min="7933" max="7934" width="7.25" style="3" customWidth="1"/>
    <col min="7935" max="7935" width="7" style="3" customWidth="1"/>
    <col min="7936" max="7936" width="6.125" style="3" customWidth="1"/>
    <col min="7937" max="7937" width="6.5" style="3" customWidth="1"/>
    <col min="7938" max="7943" width="5.125" style="3" customWidth="1"/>
    <col min="7944" max="8184" width="4.625" style="3"/>
    <col min="8185" max="8185" width="4.75" style="3" customWidth="1"/>
    <col min="8186" max="8187" width="5.5" style="3" customWidth="1"/>
    <col min="8188" max="8188" width="29.5" style="3" customWidth="1"/>
    <col min="8189" max="8190" width="7.25" style="3" customWidth="1"/>
    <col min="8191" max="8191" width="7" style="3" customWidth="1"/>
    <col min="8192" max="8192" width="6.125" style="3" customWidth="1"/>
    <col min="8193" max="8193" width="6.5" style="3" customWidth="1"/>
    <col min="8194" max="8199" width="5.125" style="3" customWidth="1"/>
    <col min="8200" max="8440" width="4.625" style="3"/>
    <col min="8441" max="8441" width="4.75" style="3" customWidth="1"/>
    <col min="8442" max="8443" width="5.5" style="3" customWidth="1"/>
    <col min="8444" max="8444" width="29.5" style="3" customWidth="1"/>
    <col min="8445" max="8446" width="7.25" style="3" customWidth="1"/>
    <col min="8447" max="8447" width="7" style="3" customWidth="1"/>
    <col min="8448" max="8448" width="6.125" style="3" customWidth="1"/>
    <col min="8449" max="8449" width="6.5" style="3" customWidth="1"/>
    <col min="8450" max="8455" width="5.125" style="3" customWidth="1"/>
    <col min="8456" max="8696" width="4.625" style="3"/>
    <col min="8697" max="8697" width="4.75" style="3" customWidth="1"/>
    <col min="8698" max="8699" width="5.5" style="3" customWidth="1"/>
    <col min="8700" max="8700" width="29.5" style="3" customWidth="1"/>
    <col min="8701" max="8702" width="7.25" style="3" customWidth="1"/>
    <col min="8703" max="8703" width="7" style="3" customWidth="1"/>
    <col min="8704" max="8704" width="6.125" style="3" customWidth="1"/>
    <col min="8705" max="8705" width="6.5" style="3" customWidth="1"/>
    <col min="8706" max="8711" width="5.125" style="3" customWidth="1"/>
    <col min="8712" max="8952" width="4.625" style="3"/>
    <col min="8953" max="8953" width="4.75" style="3" customWidth="1"/>
    <col min="8954" max="8955" width="5.5" style="3" customWidth="1"/>
    <col min="8956" max="8956" width="29.5" style="3" customWidth="1"/>
    <col min="8957" max="8958" width="7.25" style="3" customWidth="1"/>
    <col min="8959" max="8959" width="7" style="3" customWidth="1"/>
    <col min="8960" max="8960" width="6.125" style="3" customWidth="1"/>
    <col min="8961" max="8961" width="6.5" style="3" customWidth="1"/>
    <col min="8962" max="8967" width="5.125" style="3" customWidth="1"/>
    <col min="8968" max="9208" width="4.625" style="3"/>
    <col min="9209" max="9209" width="4.75" style="3" customWidth="1"/>
    <col min="9210" max="9211" width="5.5" style="3" customWidth="1"/>
    <col min="9212" max="9212" width="29.5" style="3" customWidth="1"/>
    <col min="9213" max="9214" width="7.25" style="3" customWidth="1"/>
    <col min="9215" max="9215" width="7" style="3" customWidth="1"/>
    <col min="9216" max="9216" width="6.125" style="3" customWidth="1"/>
    <col min="9217" max="9217" width="6.5" style="3" customWidth="1"/>
    <col min="9218" max="9223" width="5.125" style="3" customWidth="1"/>
    <col min="9224" max="9464" width="4.625" style="3"/>
    <col min="9465" max="9465" width="4.75" style="3" customWidth="1"/>
    <col min="9466" max="9467" width="5.5" style="3" customWidth="1"/>
    <col min="9468" max="9468" width="29.5" style="3" customWidth="1"/>
    <col min="9469" max="9470" width="7.25" style="3" customWidth="1"/>
    <col min="9471" max="9471" width="7" style="3" customWidth="1"/>
    <col min="9472" max="9472" width="6.125" style="3" customWidth="1"/>
    <col min="9473" max="9473" width="6.5" style="3" customWidth="1"/>
    <col min="9474" max="9479" width="5.125" style="3" customWidth="1"/>
    <col min="9480" max="9720" width="4.625" style="3"/>
    <col min="9721" max="9721" width="4.75" style="3" customWidth="1"/>
    <col min="9722" max="9723" width="5.5" style="3" customWidth="1"/>
    <col min="9724" max="9724" width="29.5" style="3" customWidth="1"/>
    <col min="9725" max="9726" width="7.25" style="3" customWidth="1"/>
    <col min="9727" max="9727" width="7" style="3" customWidth="1"/>
    <col min="9728" max="9728" width="6.125" style="3" customWidth="1"/>
    <col min="9729" max="9729" width="6.5" style="3" customWidth="1"/>
    <col min="9730" max="9735" width="5.125" style="3" customWidth="1"/>
    <col min="9736" max="9976" width="4.625" style="3"/>
    <col min="9977" max="9977" width="4.75" style="3" customWidth="1"/>
    <col min="9978" max="9979" width="5.5" style="3" customWidth="1"/>
    <col min="9980" max="9980" width="29.5" style="3" customWidth="1"/>
    <col min="9981" max="9982" width="7.25" style="3" customWidth="1"/>
    <col min="9983" max="9983" width="7" style="3" customWidth="1"/>
    <col min="9984" max="9984" width="6.125" style="3" customWidth="1"/>
    <col min="9985" max="9985" width="6.5" style="3" customWidth="1"/>
    <col min="9986" max="9991" width="5.125" style="3" customWidth="1"/>
    <col min="9992" max="10232" width="4.625" style="3"/>
    <col min="10233" max="10233" width="4.75" style="3" customWidth="1"/>
    <col min="10234" max="10235" width="5.5" style="3" customWidth="1"/>
    <col min="10236" max="10236" width="29.5" style="3" customWidth="1"/>
    <col min="10237" max="10238" width="7.25" style="3" customWidth="1"/>
    <col min="10239" max="10239" width="7" style="3" customWidth="1"/>
    <col min="10240" max="10240" width="6.125" style="3" customWidth="1"/>
    <col min="10241" max="10241" width="6.5" style="3" customWidth="1"/>
    <col min="10242" max="10247" width="5.125" style="3" customWidth="1"/>
    <col min="10248" max="10488" width="4.625" style="3"/>
    <col min="10489" max="10489" width="4.75" style="3" customWidth="1"/>
    <col min="10490" max="10491" width="5.5" style="3" customWidth="1"/>
    <col min="10492" max="10492" width="29.5" style="3" customWidth="1"/>
    <col min="10493" max="10494" width="7.25" style="3" customWidth="1"/>
    <col min="10495" max="10495" width="7" style="3" customWidth="1"/>
    <col min="10496" max="10496" width="6.125" style="3" customWidth="1"/>
    <col min="10497" max="10497" width="6.5" style="3" customWidth="1"/>
    <col min="10498" max="10503" width="5.125" style="3" customWidth="1"/>
    <col min="10504" max="10744" width="4.625" style="3"/>
    <col min="10745" max="10745" width="4.75" style="3" customWidth="1"/>
    <col min="10746" max="10747" width="5.5" style="3" customWidth="1"/>
    <col min="10748" max="10748" width="29.5" style="3" customWidth="1"/>
    <col min="10749" max="10750" width="7.25" style="3" customWidth="1"/>
    <col min="10751" max="10751" width="7" style="3" customWidth="1"/>
    <col min="10752" max="10752" width="6.125" style="3" customWidth="1"/>
    <col min="10753" max="10753" width="6.5" style="3" customWidth="1"/>
    <col min="10754" max="10759" width="5.125" style="3" customWidth="1"/>
    <col min="10760" max="11000" width="4.625" style="3"/>
    <col min="11001" max="11001" width="4.75" style="3" customWidth="1"/>
    <col min="11002" max="11003" width="5.5" style="3" customWidth="1"/>
    <col min="11004" max="11004" width="29.5" style="3" customWidth="1"/>
    <col min="11005" max="11006" width="7.25" style="3" customWidth="1"/>
    <col min="11007" max="11007" width="7" style="3" customWidth="1"/>
    <col min="11008" max="11008" width="6.125" style="3" customWidth="1"/>
    <col min="11009" max="11009" width="6.5" style="3" customWidth="1"/>
    <col min="11010" max="11015" width="5.125" style="3" customWidth="1"/>
    <col min="11016" max="11256" width="4.625" style="3"/>
    <col min="11257" max="11257" width="4.75" style="3" customWidth="1"/>
    <col min="11258" max="11259" width="5.5" style="3" customWidth="1"/>
    <col min="11260" max="11260" width="29.5" style="3" customWidth="1"/>
    <col min="11261" max="11262" width="7.25" style="3" customWidth="1"/>
    <col min="11263" max="11263" width="7" style="3" customWidth="1"/>
    <col min="11264" max="11264" width="6.125" style="3" customWidth="1"/>
    <col min="11265" max="11265" width="6.5" style="3" customWidth="1"/>
    <col min="11266" max="11271" width="5.125" style="3" customWidth="1"/>
    <col min="11272" max="11512" width="4.625" style="3"/>
    <col min="11513" max="11513" width="4.75" style="3" customWidth="1"/>
    <col min="11514" max="11515" width="5.5" style="3" customWidth="1"/>
    <col min="11516" max="11516" width="29.5" style="3" customWidth="1"/>
    <col min="11517" max="11518" width="7.25" style="3" customWidth="1"/>
    <col min="11519" max="11519" width="7" style="3" customWidth="1"/>
    <col min="11520" max="11520" width="6.125" style="3" customWidth="1"/>
    <col min="11521" max="11521" width="6.5" style="3" customWidth="1"/>
    <col min="11522" max="11527" width="5.125" style="3" customWidth="1"/>
    <col min="11528" max="11768" width="4.625" style="3"/>
    <col min="11769" max="11769" width="4.75" style="3" customWidth="1"/>
    <col min="11770" max="11771" width="5.5" style="3" customWidth="1"/>
    <col min="11772" max="11772" width="29.5" style="3" customWidth="1"/>
    <col min="11773" max="11774" width="7.25" style="3" customWidth="1"/>
    <col min="11775" max="11775" width="7" style="3" customWidth="1"/>
    <col min="11776" max="11776" width="6.125" style="3" customWidth="1"/>
    <col min="11777" max="11777" width="6.5" style="3" customWidth="1"/>
    <col min="11778" max="11783" width="5.125" style="3" customWidth="1"/>
    <col min="11784" max="12024" width="4.625" style="3"/>
    <col min="12025" max="12025" width="4.75" style="3" customWidth="1"/>
    <col min="12026" max="12027" width="5.5" style="3" customWidth="1"/>
    <col min="12028" max="12028" width="29.5" style="3" customWidth="1"/>
    <col min="12029" max="12030" width="7.25" style="3" customWidth="1"/>
    <col min="12031" max="12031" width="7" style="3" customWidth="1"/>
    <col min="12032" max="12032" width="6.125" style="3" customWidth="1"/>
    <col min="12033" max="12033" width="6.5" style="3" customWidth="1"/>
    <col min="12034" max="12039" width="5.125" style="3" customWidth="1"/>
    <col min="12040" max="12280" width="4.625" style="3"/>
    <col min="12281" max="12281" width="4.75" style="3" customWidth="1"/>
    <col min="12282" max="12283" width="5.5" style="3" customWidth="1"/>
    <col min="12284" max="12284" width="29.5" style="3" customWidth="1"/>
    <col min="12285" max="12286" width="7.25" style="3" customWidth="1"/>
    <col min="12287" max="12287" width="7" style="3" customWidth="1"/>
    <col min="12288" max="12288" width="6.125" style="3" customWidth="1"/>
    <col min="12289" max="12289" width="6.5" style="3" customWidth="1"/>
    <col min="12290" max="12295" width="5.125" style="3" customWidth="1"/>
    <col min="12296" max="12536" width="4.625" style="3"/>
    <col min="12537" max="12537" width="4.75" style="3" customWidth="1"/>
    <col min="12538" max="12539" width="5.5" style="3" customWidth="1"/>
    <col min="12540" max="12540" width="29.5" style="3" customWidth="1"/>
    <col min="12541" max="12542" width="7.25" style="3" customWidth="1"/>
    <col min="12543" max="12543" width="7" style="3" customWidth="1"/>
    <col min="12544" max="12544" width="6.125" style="3" customWidth="1"/>
    <col min="12545" max="12545" width="6.5" style="3" customWidth="1"/>
    <col min="12546" max="12551" width="5.125" style="3" customWidth="1"/>
    <col min="12552" max="12792" width="4.625" style="3"/>
    <col min="12793" max="12793" width="4.75" style="3" customWidth="1"/>
    <col min="12794" max="12795" width="5.5" style="3" customWidth="1"/>
    <col min="12796" max="12796" width="29.5" style="3" customWidth="1"/>
    <col min="12797" max="12798" width="7.25" style="3" customWidth="1"/>
    <col min="12799" max="12799" width="7" style="3" customWidth="1"/>
    <col min="12800" max="12800" width="6.125" style="3" customWidth="1"/>
    <col min="12801" max="12801" width="6.5" style="3" customWidth="1"/>
    <col min="12802" max="12807" width="5.125" style="3" customWidth="1"/>
    <col min="12808" max="13048" width="4.625" style="3"/>
    <col min="13049" max="13049" width="4.75" style="3" customWidth="1"/>
    <col min="13050" max="13051" width="5.5" style="3" customWidth="1"/>
    <col min="13052" max="13052" width="29.5" style="3" customWidth="1"/>
    <col min="13053" max="13054" width="7.25" style="3" customWidth="1"/>
    <col min="13055" max="13055" width="7" style="3" customWidth="1"/>
    <col min="13056" max="13056" width="6.125" style="3" customWidth="1"/>
    <col min="13057" max="13057" width="6.5" style="3" customWidth="1"/>
    <col min="13058" max="13063" width="5.125" style="3" customWidth="1"/>
    <col min="13064" max="13304" width="4.625" style="3"/>
    <col min="13305" max="13305" width="4.75" style="3" customWidth="1"/>
    <col min="13306" max="13307" width="5.5" style="3" customWidth="1"/>
    <col min="13308" max="13308" width="29.5" style="3" customWidth="1"/>
    <col min="13309" max="13310" width="7.25" style="3" customWidth="1"/>
    <col min="13311" max="13311" width="7" style="3" customWidth="1"/>
    <col min="13312" max="13312" width="6.125" style="3" customWidth="1"/>
    <col min="13313" max="13313" width="6.5" style="3" customWidth="1"/>
    <col min="13314" max="13319" width="5.125" style="3" customWidth="1"/>
    <col min="13320" max="13560" width="4.625" style="3"/>
    <col min="13561" max="13561" width="4.75" style="3" customWidth="1"/>
    <col min="13562" max="13563" width="5.5" style="3" customWidth="1"/>
    <col min="13564" max="13564" width="29.5" style="3" customWidth="1"/>
    <col min="13565" max="13566" width="7.25" style="3" customWidth="1"/>
    <col min="13567" max="13567" width="7" style="3" customWidth="1"/>
    <col min="13568" max="13568" width="6.125" style="3" customWidth="1"/>
    <col min="13569" max="13569" width="6.5" style="3" customWidth="1"/>
    <col min="13570" max="13575" width="5.125" style="3" customWidth="1"/>
    <col min="13576" max="13816" width="4.625" style="3"/>
    <col min="13817" max="13817" width="4.75" style="3" customWidth="1"/>
    <col min="13818" max="13819" width="5.5" style="3" customWidth="1"/>
    <col min="13820" max="13820" width="29.5" style="3" customWidth="1"/>
    <col min="13821" max="13822" width="7.25" style="3" customWidth="1"/>
    <col min="13823" max="13823" width="7" style="3" customWidth="1"/>
    <col min="13824" max="13824" width="6.125" style="3" customWidth="1"/>
    <col min="13825" max="13825" width="6.5" style="3" customWidth="1"/>
    <col min="13826" max="13831" width="5.125" style="3" customWidth="1"/>
    <col min="13832" max="14072" width="4.625" style="3"/>
    <col min="14073" max="14073" width="4.75" style="3" customWidth="1"/>
    <col min="14074" max="14075" width="5.5" style="3" customWidth="1"/>
    <col min="14076" max="14076" width="29.5" style="3" customWidth="1"/>
    <col min="14077" max="14078" width="7.25" style="3" customWidth="1"/>
    <col min="14079" max="14079" width="7" style="3" customWidth="1"/>
    <col min="14080" max="14080" width="6.125" style="3" customWidth="1"/>
    <col min="14081" max="14081" width="6.5" style="3" customWidth="1"/>
    <col min="14082" max="14087" width="5.125" style="3" customWidth="1"/>
    <col min="14088" max="14328" width="4.625" style="3"/>
    <col min="14329" max="14329" width="4.75" style="3" customWidth="1"/>
    <col min="14330" max="14331" width="5.5" style="3" customWidth="1"/>
    <col min="14332" max="14332" width="29.5" style="3" customWidth="1"/>
    <col min="14333" max="14334" width="7.25" style="3" customWidth="1"/>
    <col min="14335" max="14335" width="7" style="3" customWidth="1"/>
    <col min="14336" max="14336" width="6.125" style="3" customWidth="1"/>
    <col min="14337" max="14337" width="6.5" style="3" customWidth="1"/>
    <col min="14338" max="14343" width="5.125" style="3" customWidth="1"/>
    <col min="14344" max="14584" width="4.625" style="3"/>
    <col min="14585" max="14585" width="4.75" style="3" customWidth="1"/>
    <col min="14586" max="14587" width="5.5" style="3" customWidth="1"/>
    <col min="14588" max="14588" width="29.5" style="3" customWidth="1"/>
    <col min="14589" max="14590" width="7.25" style="3" customWidth="1"/>
    <col min="14591" max="14591" width="7" style="3" customWidth="1"/>
    <col min="14592" max="14592" width="6.125" style="3" customWidth="1"/>
    <col min="14593" max="14593" width="6.5" style="3" customWidth="1"/>
    <col min="14594" max="14599" width="5.125" style="3" customWidth="1"/>
    <col min="14600" max="14840" width="4.625" style="3"/>
    <col min="14841" max="14841" width="4.75" style="3" customWidth="1"/>
    <col min="14842" max="14843" width="5.5" style="3" customWidth="1"/>
    <col min="14844" max="14844" width="29.5" style="3" customWidth="1"/>
    <col min="14845" max="14846" width="7.25" style="3" customWidth="1"/>
    <col min="14847" max="14847" width="7" style="3" customWidth="1"/>
    <col min="14848" max="14848" width="6.125" style="3" customWidth="1"/>
    <col min="14849" max="14849" width="6.5" style="3" customWidth="1"/>
    <col min="14850" max="14855" width="5.125" style="3" customWidth="1"/>
    <col min="14856" max="15096" width="4.625" style="3"/>
    <col min="15097" max="15097" width="4.75" style="3" customWidth="1"/>
    <col min="15098" max="15099" width="5.5" style="3" customWidth="1"/>
    <col min="15100" max="15100" width="29.5" style="3" customWidth="1"/>
    <col min="15101" max="15102" width="7.25" style="3" customWidth="1"/>
    <col min="15103" max="15103" width="7" style="3" customWidth="1"/>
    <col min="15104" max="15104" width="6.125" style="3" customWidth="1"/>
    <col min="15105" max="15105" width="6.5" style="3" customWidth="1"/>
    <col min="15106" max="15111" width="5.125" style="3" customWidth="1"/>
    <col min="15112" max="15352" width="4.625" style="3"/>
    <col min="15353" max="15353" width="4.75" style="3" customWidth="1"/>
    <col min="15354" max="15355" width="5.5" style="3" customWidth="1"/>
    <col min="15356" max="15356" width="29.5" style="3" customWidth="1"/>
    <col min="15357" max="15358" width="7.25" style="3" customWidth="1"/>
    <col min="15359" max="15359" width="7" style="3" customWidth="1"/>
    <col min="15360" max="15360" width="6.125" style="3" customWidth="1"/>
    <col min="15361" max="15361" width="6.5" style="3" customWidth="1"/>
    <col min="15362" max="15367" width="5.125" style="3" customWidth="1"/>
    <col min="15368" max="15608" width="4.625" style="3"/>
    <col min="15609" max="15609" width="4.75" style="3" customWidth="1"/>
    <col min="15610" max="15611" width="5.5" style="3" customWidth="1"/>
    <col min="15612" max="15612" width="29.5" style="3" customWidth="1"/>
    <col min="15613" max="15614" width="7.25" style="3" customWidth="1"/>
    <col min="15615" max="15615" width="7" style="3" customWidth="1"/>
    <col min="15616" max="15616" width="6.125" style="3" customWidth="1"/>
    <col min="15617" max="15617" width="6.5" style="3" customWidth="1"/>
    <col min="15618" max="15623" width="5.125" style="3" customWidth="1"/>
    <col min="15624" max="15864" width="4.625" style="3"/>
    <col min="15865" max="15865" width="4.75" style="3" customWidth="1"/>
    <col min="15866" max="15867" width="5.5" style="3" customWidth="1"/>
    <col min="15868" max="15868" width="29.5" style="3" customWidth="1"/>
    <col min="15869" max="15870" width="7.25" style="3" customWidth="1"/>
    <col min="15871" max="15871" width="7" style="3" customWidth="1"/>
    <col min="15872" max="15872" width="6.125" style="3" customWidth="1"/>
    <col min="15873" max="15873" width="6.5" style="3" customWidth="1"/>
    <col min="15874" max="15879" width="5.125" style="3" customWidth="1"/>
    <col min="15880" max="16120" width="4.625" style="3"/>
    <col min="16121" max="16121" width="4.75" style="3" customWidth="1"/>
    <col min="16122" max="16123" width="5.5" style="3" customWidth="1"/>
    <col min="16124" max="16124" width="29.5" style="3" customWidth="1"/>
    <col min="16125" max="16126" width="7.25" style="3" customWidth="1"/>
    <col min="16127" max="16127" width="7" style="3" customWidth="1"/>
    <col min="16128" max="16128" width="6.125" style="3" customWidth="1"/>
    <col min="16129" max="16129" width="6.5" style="3" customWidth="1"/>
    <col min="16130" max="16135" width="5.125" style="3" customWidth="1"/>
    <col min="16136" max="16384" width="4.625" style="3"/>
  </cols>
  <sheetData>
    <row r="1" spans="1:12" s="2" customFormat="1" ht="28.5" customHeight="1" x14ac:dyDescent="0.15">
      <c r="A1" s="74" t="str">
        <f>'大会名＆種目区分（主催者入力事項）'!B1&amp;'大会名＆種目区分（主催者入力事項）'!B2</f>
        <v>令和６年度全日本卓球選手権大会（カデットの部）静岡県中部地区予選会</v>
      </c>
      <c r="B1" s="75"/>
      <c r="C1" s="75"/>
      <c r="D1" s="75"/>
      <c r="E1" s="75"/>
      <c r="F1" s="76" t="s">
        <v>0</v>
      </c>
      <c r="G1" s="77"/>
    </row>
    <row r="2" spans="1:12" s="2" customFormat="1" ht="28.5" customHeight="1" x14ac:dyDescent="0.15">
      <c r="A2" s="17"/>
      <c r="B2" s="17"/>
      <c r="C2" s="17"/>
      <c r="D2" s="17"/>
      <c r="E2" s="33" t="s">
        <v>28</v>
      </c>
      <c r="F2" s="18">
        <f ca="1">TODAY()</f>
        <v>45447</v>
      </c>
      <c r="G2" s="17"/>
      <c r="H2" s="16"/>
      <c r="I2" s="16"/>
      <c r="J2" s="16"/>
      <c r="K2" s="16"/>
      <c r="L2" s="16"/>
    </row>
    <row r="3" spans="1:12" s="2" customFormat="1" ht="28.5" customHeight="1" x14ac:dyDescent="0.15">
      <c r="A3" s="72" t="str">
        <f>'大会名＆種目区分（主催者入力事項）'!B3</f>
        <v>静岡県卓球協会</v>
      </c>
      <c r="B3" s="72"/>
      <c r="C3" s="72"/>
      <c r="D3" s="33" t="s">
        <v>30</v>
      </c>
      <c r="E3" s="19"/>
      <c r="F3" s="17"/>
      <c r="G3" s="17"/>
    </row>
    <row r="4" spans="1:12" s="2" customFormat="1" ht="28.5" customHeight="1" x14ac:dyDescent="0.15">
      <c r="A4" s="34"/>
      <c r="B4" s="17"/>
      <c r="C4" s="17"/>
      <c r="D4" s="17"/>
      <c r="E4" s="64" t="s">
        <v>1</v>
      </c>
      <c r="F4" s="83"/>
      <c r="G4" s="84"/>
    </row>
    <row r="5" spans="1:12" s="2" customFormat="1" ht="28.5" customHeight="1" x14ac:dyDescent="0.15">
      <c r="A5" s="17"/>
      <c r="B5" s="17"/>
      <c r="C5" s="17"/>
      <c r="D5" s="17"/>
      <c r="E5" s="65" t="s">
        <v>2</v>
      </c>
      <c r="F5" s="57"/>
      <c r="G5" s="24" t="s">
        <v>29</v>
      </c>
    </row>
    <row r="6" spans="1:12" s="2" customFormat="1" ht="28.5" customHeight="1" x14ac:dyDescent="0.15">
      <c r="A6" s="17"/>
      <c r="B6" s="17"/>
      <c r="C6" s="17"/>
      <c r="D6" s="17"/>
      <c r="E6" s="63" t="s">
        <v>27</v>
      </c>
      <c r="F6" s="67" t="s">
        <v>66</v>
      </c>
      <c r="G6" s="31"/>
    </row>
    <row r="7" spans="1:12" s="2" customFormat="1" ht="48" customHeight="1" thickBot="1" x14ac:dyDescent="0.2">
      <c r="A7" s="17"/>
      <c r="B7" s="17"/>
      <c r="C7" s="17"/>
      <c r="D7" s="17"/>
      <c r="E7" s="66" t="s">
        <v>3</v>
      </c>
      <c r="F7" s="81"/>
      <c r="G7" s="82"/>
    </row>
    <row r="8" spans="1:12" s="2" customFormat="1" ht="28.5" customHeight="1" thickBot="1" x14ac:dyDescent="0.2">
      <c r="A8" s="17" t="s">
        <v>23</v>
      </c>
      <c r="B8" s="37">
        <v>1</v>
      </c>
      <c r="D8" s="17"/>
      <c r="E8" s="64" t="s">
        <v>4</v>
      </c>
      <c r="F8" s="57"/>
      <c r="G8" s="56"/>
    </row>
    <row r="9" spans="1:12" s="2" customFormat="1" ht="21" hidden="1" x14ac:dyDescent="0.15">
      <c r="A9" s="17"/>
      <c r="B9" s="22">
        <f>IF(B8=1,0,IF(B8=2,20,IF(B8=3,40,"")))</f>
        <v>0</v>
      </c>
      <c r="C9" s="22"/>
      <c r="D9" s="17"/>
      <c r="E9" s="23"/>
      <c r="F9" s="23"/>
      <c r="G9" s="23"/>
    </row>
    <row r="10" spans="1:12" ht="36.75" customHeight="1" x14ac:dyDescent="0.15">
      <c r="A10" s="78" t="s">
        <v>5</v>
      </c>
      <c r="B10" s="78"/>
      <c r="C10" s="78"/>
      <c r="D10" s="78"/>
      <c r="E10" s="78"/>
      <c r="F10" s="78"/>
      <c r="G10" s="78"/>
    </row>
    <row r="11" spans="1:12" ht="34.5" customHeight="1" thickBot="1" x14ac:dyDescent="0.2">
      <c r="A11" s="79" t="s">
        <v>34</v>
      </c>
      <c r="B11" s="80"/>
      <c r="C11" s="38" t="s">
        <v>25</v>
      </c>
      <c r="D11" s="39" t="s">
        <v>43</v>
      </c>
      <c r="E11" s="73" t="str">
        <f>IFERROR(VLOOKUP(A12,'大会名＆種目区分（主催者入力事項）'!A5:H14,8,TRUE),"")</f>
        <v>男子１３歳カデット</v>
      </c>
      <c r="F11" s="73"/>
      <c r="G11" s="40" t="s">
        <v>24</v>
      </c>
    </row>
    <row r="12" spans="1:12" ht="42" customHeight="1" thickBot="1" x14ac:dyDescent="0.2">
      <c r="A12" s="70" t="s">
        <v>63</v>
      </c>
      <c r="B12" s="71"/>
      <c r="C12" s="35" t="s">
        <v>6</v>
      </c>
      <c r="D12" s="5" t="s">
        <v>7</v>
      </c>
      <c r="E12" s="5" t="s">
        <v>58</v>
      </c>
      <c r="F12" s="4" t="s">
        <v>57</v>
      </c>
      <c r="G12" s="68" t="s">
        <v>68</v>
      </c>
    </row>
    <row r="13" spans="1:12" ht="34.5" customHeight="1" x14ac:dyDescent="0.15">
      <c r="A13" s="6" t="s">
        <v>17</v>
      </c>
      <c r="B13" s="36">
        <f>B9+1</f>
        <v>1</v>
      </c>
      <c r="C13" s="8">
        <f>IFERROR(VLOOKUP($B13,'選手データ（氏名などの入力はこちらへ）'!$A$5:$G$104,3,FALSE),"")</f>
        <v>0</v>
      </c>
      <c r="D13" s="8">
        <f>IFERROR(VLOOKUP($B13,'選手データ（氏名などの入力はこちらへ）'!$A$5:$G$104,4,FALSE),"")</f>
        <v>0</v>
      </c>
      <c r="E13" s="4" t="str">
        <f>IFERROR(VLOOKUP($B13,'選手データ（氏名などの入力はこちらへ）'!$A$5:$G$104,5,FALSE),"")</f>
        <v>年</v>
      </c>
      <c r="F13" s="58">
        <f>IFERROR(VLOOKUP($B13,'選手データ（氏名などの入力はこちらへ）'!$A$5:$G$104,6,FALSE),"")</f>
        <v>0</v>
      </c>
      <c r="G13" s="59">
        <f>IFERROR(VLOOKUP($B13,'選手データ（氏名などの入力はこちらへ）'!$A$5:$G$104,7,FALSE),"")</f>
        <v>0</v>
      </c>
    </row>
    <row r="14" spans="1:12" ht="34.5" customHeight="1" x14ac:dyDescent="0.15">
      <c r="A14" s="6" t="s">
        <v>17</v>
      </c>
      <c r="B14" s="7">
        <f>B13+1</f>
        <v>2</v>
      </c>
      <c r="C14" s="8">
        <f>IFERROR(VLOOKUP($B14,'選手データ（氏名などの入力はこちらへ）'!$A$5:$G$104,3,FALSE),"")</f>
        <v>0</v>
      </c>
      <c r="D14" s="8">
        <f>IFERROR(VLOOKUP($B14,'選手データ（氏名などの入力はこちらへ）'!$A$5:$G$104,4,FALSE),"")</f>
        <v>0</v>
      </c>
      <c r="E14" s="4" t="str">
        <f>IFERROR(VLOOKUP($B14,'選手データ（氏名などの入力はこちらへ）'!$A$5:$G$104,5,FALSE),"")</f>
        <v>年</v>
      </c>
      <c r="F14" s="58">
        <f>IFERROR(VLOOKUP($B14,'選手データ（氏名などの入力はこちらへ）'!$A$5:$G$104,6,FALSE),"")</f>
        <v>0</v>
      </c>
      <c r="G14" s="59">
        <f>IFERROR(VLOOKUP($B14,'選手データ（氏名などの入力はこちらへ）'!$A$5:$G$104,7,FALSE),"")</f>
        <v>0</v>
      </c>
    </row>
    <row r="15" spans="1:12" ht="34.5" customHeight="1" x14ac:dyDescent="0.15">
      <c r="A15" s="6" t="s">
        <v>17</v>
      </c>
      <c r="B15" s="7">
        <f t="shared" ref="B15:B32" si="0">B14+1</f>
        <v>3</v>
      </c>
      <c r="C15" s="8">
        <f>IFERROR(VLOOKUP($B15,'選手データ（氏名などの入力はこちらへ）'!$A$5:$G$104,3,FALSE),"")</f>
        <v>0</v>
      </c>
      <c r="D15" s="8">
        <f>IFERROR(VLOOKUP($B15,'選手データ（氏名などの入力はこちらへ）'!$A$5:$G$104,4,FALSE),"")</f>
        <v>0</v>
      </c>
      <c r="E15" s="4" t="str">
        <f>IFERROR(VLOOKUP($B15,'選手データ（氏名などの入力はこちらへ）'!$A$5:$G$104,5,FALSE),"")</f>
        <v>年</v>
      </c>
      <c r="F15" s="58">
        <f>IFERROR(VLOOKUP($B15,'選手データ（氏名などの入力はこちらへ）'!$A$5:$G$104,6,FALSE),"")</f>
        <v>0</v>
      </c>
      <c r="G15" s="59">
        <f>IFERROR(VLOOKUP($B15,'選手データ（氏名などの入力はこちらへ）'!$A$5:$G$104,7,FALSE),"")</f>
        <v>0</v>
      </c>
    </row>
    <row r="16" spans="1:12" ht="34.5" customHeight="1" x14ac:dyDescent="0.15">
      <c r="A16" s="6" t="s">
        <v>17</v>
      </c>
      <c r="B16" s="7">
        <f t="shared" si="0"/>
        <v>4</v>
      </c>
      <c r="C16" s="8">
        <f>IFERROR(VLOOKUP($B16,'選手データ（氏名などの入力はこちらへ）'!$A$5:$G$104,3,FALSE),"")</f>
        <v>0</v>
      </c>
      <c r="D16" s="8">
        <f>IFERROR(VLOOKUP($B16,'選手データ（氏名などの入力はこちらへ）'!$A$5:$G$104,4,FALSE),"")</f>
        <v>0</v>
      </c>
      <c r="E16" s="4" t="str">
        <f>IFERROR(VLOOKUP($B16,'選手データ（氏名などの入力はこちらへ）'!$A$5:$G$104,5,FALSE),"")</f>
        <v>年</v>
      </c>
      <c r="F16" s="58">
        <f>IFERROR(VLOOKUP($B16,'選手データ（氏名などの入力はこちらへ）'!$A$5:$G$104,6,FALSE),"")</f>
        <v>0</v>
      </c>
      <c r="G16" s="59">
        <f>IFERROR(VLOOKUP($B16,'選手データ（氏名などの入力はこちらへ）'!$A$5:$G$104,7,FALSE),"")</f>
        <v>0</v>
      </c>
    </row>
    <row r="17" spans="1:7" ht="34.5" customHeight="1" x14ac:dyDescent="0.15">
      <c r="A17" s="6" t="s">
        <v>17</v>
      </c>
      <c r="B17" s="7">
        <f t="shared" si="0"/>
        <v>5</v>
      </c>
      <c r="C17" s="8">
        <f>IFERROR(VLOOKUP($B17,'選手データ（氏名などの入力はこちらへ）'!$A$5:$G$104,3,FALSE),"")</f>
        <v>0</v>
      </c>
      <c r="D17" s="8">
        <f>IFERROR(VLOOKUP($B17,'選手データ（氏名などの入力はこちらへ）'!$A$5:$G$104,4,FALSE),"")</f>
        <v>0</v>
      </c>
      <c r="E17" s="4" t="str">
        <f>IFERROR(VLOOKUP($B17,'選手データ（氏名などの入力はこちらへ）'!$A$5:$G$104,5,FALSE),"")</f>
        <v>年</v>
      </c>
      <c r="F17" s="58">
        <f>IFERROR(VLOOKUP($B17,'選手データ（氏名などの入力はこちらへ）'!$A$5:$G$104,6,FALSE),"")</f>
        <v>0</v>
      </c>
      <c r="G17" s="59">
        <f>IFERROR(VLOOKUP($B17,'選手データ（氏名などの入力はこちらへ）'!$A$5:$G$104,7,FALSE),"")</f>
        <v>0</v>
      </c>
    </row>
    <row r="18" spans="1:7" ht="34.5" customHeight="1" x14ac:dyDescent="0.15">
      <c r="A18" s="6" t="s">
        <v>17</v>
      </c>
      <c r="B18" s="7">
        <f t="shared" si="0"/>
        <v>6</v>
      </c>
      <c r="C18" s="8">
        <f>IFERROR(VLOOKUP($B18,'選手データ（氏名などの入力はこちらへ）'!$A$5:$G$104,3,FALSE),"")</f>
        <v>0</v>
      </c>
      <c r="D18" s="8">
        <f>IFERROR(VLOOKUP($B18,'選手データ（氏名などの入力はこちらへ）'!$A$5:$G$104,4,FALSE),"")</f>
        <v>0</v>
      </c>
      <c r="E18" s="4" t="str">
        <f>IFERROR(VLOOKUP($B18,'選手データ（氏名などの入力はこちらへ）'!$A$5:$G$104,5,FALSE),"")</f>
        <v>年</v>
      </c>
      <c r="F18" s="58">
        <f>IFERROR(VLOOKUP($B18,'選手データ（氏名などの入力はこちらへ）'!$A$5:$G$104,6,FALSE),"")</f>
        <v>0</v>
      </c>
      <c r="G18" s="59">
        <f>IFERROR(VLOOKUP($B18,'選手データ（氏名などの入力はこちらへ）'!$A$5:$G$104,7,FALSE),"")</f>
        <v>0</v>
      </c>
    </row>
    <row r="19" spans="1:7" ht="34.5" customHeight="1" x14ac:dyDescent="0.15">
      <c r="A19" s="6" t="s">
        <v>17</v>
      </c>
      <c r="B19" s="7">
        <f t="shared" si="0"/>
        <v>7</v>
      </c>
      <c r="C19" s="8">
        <f>IFERROR(VLOOKUP($B19,'選手データ（氏名などの入力はこちらへ）'!$A$5:$G$104,3,FALSE),"")</f>
        <v>0</v>
      </c>
      <c r="D19" s="8">
        <f>IFERROR(VLOOKUP($B19,'選手データ（氏名などの入力はこちらへ）'!$A$5:$G$104,4,FALSE),"")</f>
        <v>0</v>
      </c>
      <c r="E19" s="4" t="str">
        <f>IFERROR(VLOOKUP($B19,'選手データ（氏名などの入力はこちらへ）'!$A$5:$G$104,5,FALSE),"")</f>
        <v>年</v>
      </c>
      <c r="F19" s="58">
        <f>IFERROR(VLOOKUP($B19,'選手データ（氏名などの入力はこちらへ）'!$A$5:$G$104,6,FALSE),"")</f>
        <v>0</v>
      </c>
      <c r="G19" s="59">
        <f>IFERROR(VLOOKUP($B19,'選手データ（氏名などの入力はこちらへ）'!$A$5:$G$104,7,FALSE),"")</f>
        <v>0</v>
      </c>
    </row>
    <row r="20" spans="1:7" ht="34.5" customHeight="1" x14ac:dyDescent="0.15">
      <c r="A20" s="6" t="s">
        <v>17</v>
      </c>
      <c r="B20" s="7">
        <f t="shared" si="0"/>
        <v>8</v>
      </c>
      <c r="C20" s="8">
        <f>IFERROR(VLOOKUP($B20,'選手データ（氏名などの入力はこちらへ）'!$A$5:$G$104,3,FALSE),"")</f>
        <v>0</v>
      </c>
      <c r="D20" s="8">
        <f>IFERROR(VLOOKUP($B20,'選手データ（氏名などの入力はこちらへ）'!$A$5:$G$104,4,FALSE),"")</f>
        <v>0</v>
      </c>
      <c r="E20" s="4" t="str">
        <f>IFERROR(VLOOKUP($B20,'選手データ（氏名などの入力はこちらへ）'!$A$5:$G$104,5,FALSE),"")</f>
        <v>年</v>
      </c>
      <c r="F20" s="58">
        <f>IFERROR(VLOOKUP($B20,'選手データ（氏名などの入力はこちらへ）'!$A$5:$G$104,6,FALSE),"")</f>
        <v>0</v>
      </c>
      <c r="G20" s="59">
        <f>IFERROR(VLOOKUP($B20,'選手データ（氏名などの入力はこちらへ）'!$A$5:$G$104,7,FALSE),"")</f>
        <v>0</v>
      </c>
    </row>
    <row r="21" spans="1:7" ht="34.5" customHeight="1" x14ac:dyDescent="0.15">
      <c r="A21" s="6" t="s">
        <v>17</v>
      </c>
      <c r="B21" s="7">
        <f t="shared" si="0"/>
        <v>9</v>
      </c>
      <c r="C21" s="8">
        <f>IFERROR(VLOOKUP($B21,'選手データ（氏名などの入力はこちらへ）'!$A$5:$G$104,3,FALSE),"")</f>
        <v>0</v>
      </c>
      <c r="D21" s="8">
        <f>IFERROR(VLOOKUP($B21,'選手データ（氏名などの入力はこちらへ）'!$A$5:$G$104,4,FALSE),"")</f>
        <v>0</v>
      </c>
      <c r="E21" s="4" t="str">
        <f>IFERROR(VLOOKUP($B21,'選手データ（氏名などの入力はこちらへ）'!$A$5:$G$104,5,FALSE),"")</f>
        <v>年</v>
      </c>
      <c r="F21" s="58">
        <f>IFERROR(VLOOKUP($B21,'選手データ（氏名などの入力はこちらへ）'!$A$5:$G$104,6,FALSE),"")</f>
        <v>0</v>
      </c>
      <c r="G21" s="59">
        <f>IFERROR(VLOOKUP($B21,'選手データ（氏名などの入力はこちらへ）'!$A$5:$G$104,7,FALSE),"")</f>
        <v>0</v>
      </c>
    </row>
    <row r="22" spans="1:7" ht="34.5" customHeight="1" x14ac:dyDescent="0.15">
      <c r="A22" s="6" t="s">
        <v>17</v>
      </c>
      <c r="B22" s="7">
        <f t="shared" si="0"/>
        <v>10</v>
      </c>
      <c r="C22" s="8">
        <f>IFERROR(VLOOKUP($B22,'選手データ（氏名などの入力はこちらへ）'!$A$5:$G$104,3,FALSE),"")</f>
        <v>0</v>
      </c>
      <c r="D22" s="8">
        <f>IFERROR(VLOOKUP($B22,'選手データ（氏名などの入力はこちらへ）'!$A$5:$G$104,4,FALSE),"")</f>
        <v>0</v>
      </c>
      <c r="E22" s="4" t="str">
        <f>IFERROR(VLOOKUP($B22,'選手データ（氏名などの入力はこちらへ）'!$A$5:$G$104,5,FALSE),"")</f>
        <v>年</v>
      </c>
      <c r="F22" s="58">
        <f>IFERROR(VLOOKUP($B22,'選手データ（氏名などの入力はこちらへ）'!$A$5:$G$104,6,FALSE),"")</f>
        <v>0</v>
      </c>
      <c r="G22" s="59">
        <f>IFERROR(VLOOKUP($B22,'選手データ（氏名などの入力はこちらへ）'!$A$5:$G$104,7,FALSE),"")</f>
        <v>0</v>
      </c>
    </row>
    <row r="23" spans="1:7" ht="34.5" customHeight="1" x14ac:dyDescent="0.15">
      <c r="A23" s="6" t="s">
        <v>17</v>
      </c>
      <c r="B23" s="7">
        <f t="shared" si="0"/>
        <v>11</v>
      </c>
      <c r="C23" s="8">
        <f>IFERROR(VLOOKUP($B23,'選手データ（氏名などの入力はこちらへ）'!$A$5:$G$104,3,FALSE),"")</f>
        <v>0</v>
      </c>
      <c r="D23" s="8">
        <f>IFERROR(VLOOKUP($B23,'選手データ（氏名などの入力はこちらへ）'!$A$5:$G$104,4,FALSE),"")</f>
        <v>0</v>
      </c>
      <c r="E23" s="4" t="str">
        <f>IFERROR(VLOOKUP($B23,'選手データ（氏名などの入力はこちらへ）'!$A$5:$G$104,5,FALSE),"")</f>
        <v>年</v>
      </c>
      <c r="F23" s="58">
        <f>IFERROR(VLOOKUP($B23,'選手データ（氏名などの入力はこちらへ）'!$A$5:$G$104,6,FALSE),"")</f>
        <v>0</v>
      </c>
      <c r="G23" s="59">
        <f>IFERROR(VLOOKUP($B23,'選手データ（氏名などの入力はこちらへ）'!$A$5:$G$104,7,FALSE),"")</f>
        <v>0</v>
      </c>
    </row>
    <row r="24" spans="1:7" ht="34.5" customHeight="1" x14ac:dyDescent="0.15">
      <c r="A24" s="6" t="s">
        <v>17</v>
      </c>
      <c r="B24" s="7">
        <f t="shared" si="0"/>
        <v>12</v>
      </c>
      <c r="C24" s="8">
        <f>IFERROR(VLOOKUP($B24,'選手データ（氏名などの入力はこちらへ）'!$A$5:$G$104,3,FALSE),"")</f>
        <v>0</v>
      </c>
      <c r="D24" s="8">
        <f>IFERROR(VLOOKUP($B24,'選手データ（氏名などの入力はこちらへ）'!$A$5:$G$104,4,FALSE),"")</f>
        <v>0</v>
      </c>
      <c r="E24" s="4" t="str">
        <f>IFERROR(VLOOKUP($B24,'選手データ（氏名などの入力はこちらへ）'!$A$5:$G$104,5,FALSE),"")</f>
        <v>年</v>
      </c>
      <c r="F24" s="58">
        <f>IFERROR(VLOOKUP($B24,'選手データ（氏名などの入力はこちらへ）'!$A$5:$G$104,6,FALSE),"")</f>
        <v>0</v>
      </c>
      <c r="G24" s="59">
        <f>IFERROR(VLOOKUP($B24,'選手データ（氏名などの入力はこちらへ）'!$A$5:$G$104,7,FALSE),"")</f>
        <v>0</v>
      </c>
    </row>
    <row r="25" spans="1:7" ht="34.5" customHeight="1" x14ac:dyDescent="0.15">
      <c r="A25" s="6" t="s">
        <v>17</v>
      </c>
      <c r="B25" s="7">
        <f t="shared" si="0"/>
        <v>13</v>
      </c>
      <c r="C25" s="8">
        <f>IFERROR(VLOOKUP($B25,'選手データ（氏名などの入力はこちらへ）'!$A$5:$G$104,3,FALSE),"")</f>
        <v>0</v>
      </c>
      <c r="D25" s="8">
        <f>IFERROR(VLOOKUP($B25,'選手データ（氏名などの入力はこちらへ）'!$A$5:$G$104,4,FALSE),"")</f>
        <v>0</v>
      </c>
      <c r="E25" s="4" t="str">
        <f>IFERROR(VLOOKUP($B25,'選手データ（氏名などの入力はこちらへ）'!$A$5:$G$104,5,FALSE),"")</f>
        <v>年</v>
      </c>
      <c r="F25" s="58">
        <f>IFERROR(VLOOKUP($B25,'選手データ（氏名などの入力はこちらへ）'!$A$5:$G$104,6,FALSE),"")</f>
        <v>0</v>
      </c>
      <c r="G25" s="59">
        <f>IFERROR(VLOOKUP($B25,'選手データ（氏名などの入力はこちらへ）'!$A$5:$G$104,7,FALSE),"")</f>
        <v>0</v>
      </c>
    </row>
    <row r="26" spans="1:7" ht="34.5" customHeight="1" x14ac:dyDescent="0.15">
      <c r="A26" s="6" t="s">
        <v>17</v>
      </c>
      <c r="B26" s="7">
        <f t="shared" si="0"/>
        <v>14</v>
      </c>
      <c r="C26" s="8">
        <f>IFERROR(VLOOKUP($B26,'選手データ（氏名などの入力はこちらへ）'!$A$5:$G$104,3,FALSE),"")</f>
        <v>0</v>
      </c>
      <c r="D26" s="8">
        <f>IFERROR(VLOOKUP($B26,'選手データ（氏名などの入力はこちらへ）'!$A$5:$G$104,4,FALSE),"")</f>
        <v>0</v>
      </c>
      <c r="E26" s="4" t="str">
        <f>IFERROR(VLOOKUP($B26,'選手データ（氏名などの入力はこちらへ）'!$A$5:$G$104,5,FALSE),"")</f>
        <v>年</v>
      </c>
      <c r="F26" s="58">
        <f>IFERROR(VLOOKUP($B26,'選手データ（氏名などの入力はこちらへ）'!$A$5:$G$104,6,FALSE),"")</f>
        <v>0</v>
      </c>
      <c r="G26" s="59">
        <f>IFERROR(VLOOKUP($B26,'選手データ（氏名などの入力はこちらへ）'!$A$5:$G$104,7,FALSE),"")</f>
        <v>0</v>
      </c>
    </row>
    <row r="27" spans="1:7" ht="34.5" customHeight="1" x14ac:dyDescent="0.15">
      <c r="A27" s="6" t="s">
        <v>17</v>
      </c>
      <c r="B27" s="7">
        <f t="shared" si="0"/>
        <v>15</v>
      </c>
      <c r="C27" s="8">
        <f>IFERROR(VLOOKUP($B27,'選手データ（氏名などの入力はこちらへ）'!$A$5:$G$104,3,FALSE),"")</f>
        <v>0</v>
      </c>
      <c r="D27" s="8">
        <f>IFERROR(VLOOKUP($B27,'選手データ（氏名などの入力はこちらへ）'!$A$5:$G$104,4,FALSE),"")</f>
        <v>0</v>
      </c>
      <c r="E27" s="4" t="str">
        <f>IFERROR(VLOOKUP($B27,'選手データ（氏名などの入力はこちらへ）'!$A$5:$G$104,5,FALSE),"")</f>
        <v>年</v>
      </c>
      <c r="F27" s="58">
        <f>IFERROR(VLOOKUP($B27,'選手データ（氏名などの入力はこちらへ）'!$A$5:$G$104,6,FALSE),"")</f>
        <v>0</v>
      </c>
      <c r="G27" s="59">
        <f>IFERROR(VLOOKUP($B27,'選手データ（氏名などの入力はこちらへ）'!$A$5:$G$104,7,FALSE),"")</f>
        <v>0</v>
      </c>
    </row>
    <row r="28" spans="1:7" ht="34.5" customHeight="1" x14ac:dyDescent="0.15">
      <c r="A28" s="6" t="s">
        <v>17</v>
      </c>
      <c r="B28" s="7">
        <f t="shared" si="0"/>
        <v>16</v>
      </c>
      <c r="C28" s="8">
        <f>IFERROR(VLOOKUP($B28,'選手データ（氏名などの入力はこちらへ）'!$A$5:$G$104,3,FALSE),"")</f>
        <v>0</v>
      </c>
      <c r="D28" s="8">
        <f>IFERROR(VLOOKUP($B28,'選手データ（氏名などの入力はこちらへ）'!$A$5:$G$104,4,FALSE),"")</f>
        <v>0</v>
      </c>
      <c r="E28" s="4" t="str">
        <f>IFERROR(VLOOKUP($B28,'選手データ（氏名などの入力はこちらへ）'!$A$5:$G$104,5,FALSE),"")</f>
        <v>年</v>
      </c>
      <c r="F28" s="58">
        <f>IFERROR(VLOOKUP($B28,'選手データ（氏名などの入力はこちらへ）'!$A$5:$G$104,6,FALSE),"")</f>
        <v>0</v>
      </c>
      <c r="G28" s="59">
        <f>IFERROR(VLOOKUP($B28,'選手データ（氏名などの入力はこちらへ）'!$A$5:$G$104,7,FALSE),"")</f>
        <v>0</v>
      </c>
    </row>
    <row r="29" spans="1:7" ht="34.5" customHeight="1" x14ac:dyDescent="0.15">
      <c r="A29" s="6" t="s">
        <v>17</v>
      </c>
      <c r="B29" s="7">
        <f t="shared" si="0"/>
        <v>17</v>
      </c>
      <c r="C29" s="8">
        <f>IFERROR(VLOOKUP($B29,'選手データ（氏名などの入力はこちらへ）'!$A$5:$G$104,3,FALSE),"")</f>
        <v>0</v>
      </c>
      <c r="D29" s="8">
        <f>IFERROR(VLOOKUP($B29,'選手データ（氏名などの入力はこちらへ）'!$A$5:$G$104,4,FALSE),"")</f>
        <v>0</v>
      </c>
      <c r="E29" s="4" t="str">
        <f>IFERROR(VLOOKUP($B29,'選手データ（氏名などの入力はこちらへ）'!$A$5:$G$104,5,FALSE),"")</f>
        <v>年</v>
      </c>
      <c r="F29" s="58">
        <f>IFERROR(VLOOKUP($B29,'選手データ（氏名などの入力はこちらへ）'!$A$5:$G$104,6,FALSE),"")</f>
        <v>0</v>
      </c>
      <c r="G29" s="59">
        <f>IFERROR(VLOOKUP($B29,'選手データ（氏名などの入力はこちらへ）'!$A$5:$G$104,7,FALSE),"")</f>
        <v>0</v>
      </c>
    </row>
    <row r="30" spans="1:7" ht="34.5" customHeight="1" x14ac:dyDescent="0.15">
      <c r="A30" s="6" t="s">
        <v>17</v>
      </c>
      <c r="B30" s="7">
        <f t="shared" si="0"/>
        <v>18</v>
      </c>
      <c r="C30" s="8">
        <f>IFERROR(VLOOKUP($B30,'選手データ（氏名などの入力はこちらへ）'!$A$5:$G$104,3,FALSE),"")</f>
        <v>0</v>
      </c>
      <c r="D30" s="8">
        <f>IFERROR(VLOOKUP($B30,'選手データ（氏名などの入力はこちらへ）'!$A$5:$G$104,4,FALSE),"")</f>
        <v>0</v>
      </c>
      <c r="E30" s="4" t="str">
        <f>IFERROR(VLOOKUP($B30,'選手データ（氏名などの入力はこちらへ）'!$A$5:$G$104,5,FALSE),"")</f>
        <v>年</v>
      </c>
      <c r="F30" s="58">
        <f>IFERROR(VLOOKUP($B30,'選手データ（氏名などの入力はこちらへ）'!$A$5:$G$104,6,FALSE),"")</f>
        <v>0</v>
      </c>
      <c r="G30" s="59">
        <f>IFERROR(VLOOKUP($B30,'選手データ（氏名などの入力はこちらへ）'!$A$5:$G$104,7,FALSE),"")</f>
        <v>0</v>
      </c>
    </row>
    <row r="31" spans="1:7" ht="34.5" customHeight="1" x14ac:dyDescent="0.15">
      <c r="A31" s="6" t="s">
        <v>17</v>
      </c>
      <c r="B31" s="7">
        <f t="shared" si="0"/>
        <v>19</v>
      </c>
      <c r="C31" s="8">
        <f>IFERROR(VLOOKUP($B31,'選手データ（氏名などの入力はこちらへ）'!$A$5:$G$104,3,FALSE),"")</f>
        <v>0</v>
      </c>
      <c r="D31" s="8">
        <f>IFERROR(VLOOKUP($B31,'選手データ（氏名などの入力はこちらへ）'!$A$5:$G$104,4,FALSE),"")</f>
        <v>0</v>
      </c>
      <c r="E31" s="4" t="str">
        <f>IFERROR(VLOOKUP($B31,'選手データ（氏名などの入力はこちらへ）'!$A$5:$G$104,5,FALSE),"")</f>
        <v>年</v>
      </c>
      <c r="F31" s="58">
        <f>IFERROR(VLOOKUP($B31,'選手データ（氏名などの入力はこちらへ）'!$A$5:$G$104,6,FALSE),"")</f>
        <v>0</v>
      </c>
      <c r="G31" s="59">
        <f>IFERROR(VLOOKUP($B31,'選手データ（氏名などの入力はこちらへ）'!$A$5:$G$104,7,FALSE),"")</f>
        <v>0</v>
      </c>
    </row>
    <row r="32" spans="1:7" ht="34.5" customHeight="1" x14ac:dyDescent="0.15">
      <c r="A32" s="6" t="s">
        <v>17</v>
      </c>
      <c r="B32" s="7">
        <f t="shared" si="0"/>
        <v>20</v>
      </c>
      <c r="C32" s="8">
        <f>IFERROR(VLOOKUP($B32,'選手データ（氏名などの入力はこちらへ）'!$A$5:$G$104,3,FALSE),"")</f>
        <v>0</v>
      </c>
      <c r="D32" s="8">
        <f>IFERROR(VLOOKUP($B32,'選手データ（氏名などの入力はこちらへ）'!$A$5:$G$104,4,FALSE),"")</f>
        <v>0</v>
      </c>
      <c r="E32" s="4" t="str">
        <f>IFERROR(VLOOKUP($B32,'選手データ（氏名などの入力はこちらへ）'!$A$5:$G$104,5,FALSE),"")</f>
        <v>年</v>
      </c>
      <c r="F32" s="58">
        <f>IFERROR(VLOOKUP($B32,'選手データ（氏名などの入力はこちらへ）'!$A$5:$G$104,6,FALSE),"")</f>
        <v>0</v>
      </c>
      <c r="G32" s="59">
        <f>IFERROR(VLOOKUP($B32,'選手データ（氏名などの入力はこちらへ）'!$A$5:$G$104,7,FALSE),"")</f>
        <v>0</v>
      </c>
    </row>
    <row r="33" spans="1:7" ht="34.5" customHeight="1" x14ac:dyDescent="0.15">
      <c r="A33" s="9" t="s">
        <v>9</v>
      </c>
      <c r="B33" s="10" t="s">
        <v>26</v>
      </c>
      <c r="C33" s="25">
        <f>IFERROR(VLOOKUP(A12,'大会名＆種目区分（主催者入力事項）'!A5:H14,7,TRUE),"")</f>
        <v>600</v>
      </c>
      <c r="D33" s="11" t="s">
        <v>15</v>
      </c>
      <c r="E33" s="12">
        <f>'選手データ（氏名などの入力はこちらへ）'!$B$3</f>
        <v>0</v>
      </c>
      <c r="F33" s="28">
        <f>IF(A12="","",E33*C33)</f>
        <v>0</v>
      </c>
      <c r="G33" s="13" t="s">
        <v>10</v>
      </c>
    </row>
    <row r="34" spans="1:7" ht="24" customHeight="1" x14ac:dyDescent="0.15">
      <c r="A34" s="3" t="s">
        <v>11</v>
      </c>
    </row>
    <row r="35" spans="1:7" ht="24" customHeight="1" x14ac:dyDescent="0.15">
      <c r="A35" s="3" t="s">
        <v>12</v>
      </c>
    </row>
    <row r="36" spans="1:7" ht="24" customHeight="1" x14ac:dyDescent="0.15">
      <c r="A36" s="3" t="s">
        <v>13</v>
      </c>
    </row>
    <row r="37" spans="1:7" ht="24" customHeight="1" x14ac:dyDescent="0.15">
      <c r="A37" s="3" t="s">
        <v>14</v>
      </c>
    </row>
    <row r="38" spans="1:7" ht="24" customHeight="1" x14ac:dyDescent="0.15">
      <c r="A38" s="3" t="s">
        <v>65</v>
      </c>
      <c r="E38" s="69" t="s">
        <v>69</v>
      </c>
    </row>
    <row r="39" spans="1:7" ht="24" customHeight="1" x14ac:dyDescent="0.15">
      <c r="A39" s="14" t="s">
        <v>71</v>
      </c>
      <c r="B39" s="14"/>
      <c r="C39" s="14"/>
      <c r="D39" s="14"/>
      <c r="E39" s="14"/>
      <c r="F39" s="15"/>
    </row>
    <row r="40" spans="1:7" ht="24" customHeight="1" x14ac:dyDescent="0.15">
      <c r="A40" s="3" t="s">
        <v>67</v>
      </c>
    </row>
    <row r="41" spans="1:7" ht="27" customHeight="1" x14ac:dyDescent="0.15"/>
    <row r="42" spans="1:7" ht="27" customHeight="1" x14ac:dyDescent="0.15"/>
    <row r="43" spans="1:7" ht="27" customHeight="1" x14ac:dyDescent="0.15">
      <c r="F43" s="32"/>
    </row>
    <row r="44" spans="1:7" ht="27" customHeight="1" x14ac:dyDescent="0.15"/>
  </sheetData>
  <sortState ref="C11:H49">
    <sortCondition descending="1" ref="E11:E49"/>
    <sortCondition ref="H11:H49"/>
    <sortCondition ref="D11:D49"/>
  </sortState>
  <mergeCells count="9">
    <mergeCell ref="A12:B12"/>
    <mergeCell ref="A3:C3"/>
    <mergeCell ref="E11:F11"/>
    <mergeCell ref="A1:E1"/>
    <mergeCell ref="F1:G1"/>
    <mergeCell ref="A10:G10"/>
    <mergeCell ref="A11:B11"/>
    <mergeCell ref="F7:G7"/>
    <mergeCell ref="F4:G4"/>
  </mergeCells>
  <phoneticPr fontId="2"/>
  <conditionalFormatting sqref="A33 A1 B4:B8 A2:B2 G33 F2:G3 E4:E9 H1:IN1 M2:IN2 E12 A34:G38 A40:G65538 B10:G10 D13:E32 H3:IN65538 C11:C32 A3:A12">
    <cfRule type="cellIs" dxfId="6" priority="15" stopIfTrue="1" operator="equal">
      <formula>0</formula>
    </cfRule>
  </conditionalFormatting>
  <conditionalFormatting sqref="A33 G33">
    <cfRule type="cellIs" dxfId="5" priority="14" stopIfTrue="1" operator="equal">
      <formula>0</formula>
    </cfRule>
  </conditionalFormatting>
  <conditionalFormatting sqref="A37">
    <cfRule type="cellIs" dxfId="4" priority="13" stopIfTrue="1" operator="equal">
      <formula>0</formula>
    </cfRule>
  </conditionalFormatting>
  <conditionalFormatting sqref="A39 F39:G39">
    <cfRule type="cellIs" dxfId="3" priority="8" stopIfTrue="1" operator="equal">
      <formula>0</formula>
    </cfRule>
  </conditionalFormatting>
  <conditionalFormatting sqref="A13:B32">
    <cfRule type="cellIs" dxfId="2" priority="4" stopIfTrue="1" operator="equal">
      <formula>0</formula>
    </cfRule>
  </conditionalFormatting>
  <conditionalFormatting sqref="A13:B32">
    <cfRule type="cellIs" dxfId="1" priority="3" stopIfTrue="1" operator="equal">
      <formula>0</formula>
    </cfRule>
  </conditionalFormatting>
  <conditionalFormatting sqref="F13:G32">
    <cfRule type="cellIs" dxfId="0" priority="1" stopIfTrue="1" operator="equal">
      <formula>0</formula>
    </cfRule>
  </conditionalFormatting>
  <printOptions horizontalCentered="1"/>
  <pageMargins left="0.19685039370078741" right="0.19685039370078741" top="0.56000000000000005" bottom="0.27559055118110237" header="0.51181102362204722" footer="0.19685039370078741"/>
  <pageSetup paperSize="9" scale="65"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I134"/>
  <sheetViews>
    <sheetView zoomScale="130" zoomScaleNormal="130" zoomScaleSheetLayoutView="115" workbookViewId="0">
      <pane xSplit="1" ySplit="4" topLeftCell="B5" activePane="bottomRight" state="frozen"/>
      <selection pane="topRight" activeCell="B1" sqref="B1"/>
      <selection pane="bottomLeft" activeCell="A5" sqref="A5"/>
      <selection pane="bottomRight" activeCell="B3" sqref="B3:H3"/>
    </sheetView>
  </sheetViews>
  <sheetFormatPr defaultRowHeight="18" customHeight="1" x14ac:dyDescent="0.15"/>
  <cols>
    <col min="1" max="1" width="11" style="45" bestFit="1" customWidth="1"/>
    <col min="2" max="2" width="9" customWidth="1"/>
    <col min="7" max="7" width="11" bestFit="1" customWidth="1"/>
    <col min="8" max="8" width="16.375" bestFit="1" customWidth="1"/>
    <col min="9" max="12" width="9" style="45" customWidth="1"/>
    <col min="13" max="139" width="9" style="45"/>
  </cols>
  <sheetData>
    <row r="1" spans="1:8" ht="18" customHeight="1" thickTop="1" x14ac:dyDescent="0.15">
      <c r="A1" s="46" t="s">
        <v>32</v>
      </c>
      <c r="B1" s="85" t="s">
        <v>70</v>
      </c>
      <c r="C1" s="85"/>
      <c r="D1" s="85"/>
      <c r="E1" s="85"/>
      <c r="F1" s="85"/>
      <c r="G1" s="85"/>
      <c r="H1" s="86"/>
    </row>
    <row r="2" spans="1:8" ht="18" customHeight="1" x14ac:dyDescent="0.15">
      <c r="A2" s="47" t="s">
        <v>31</v>
      </c>
      <c r="B2" s="87" t="s">
        <v>59</v>
      </c>
      <c r="C2" s="87"/>
      <c r="D2" s="87"/>
      <c r="E2" s="87"/>
      <c r="F2" s="87"/>
      <c r="G2" s="87"/>
      <c r="H2" s="88"/>
    </row>
    <row r="3" spans="1:8" ht="18" customHeight="1" thickBot="1" x14ac:dyDescent="0.2">
      <c r="A3" s="48" t="s">
        <v>33</v>
      </c>
      <c r="B3" s="89" t="s">
        <v>56</v>
      </c>
      <c r="C3" s="89"/>
      <c r="D3" s="89"/>
      <c r="E3" s="89"/>
      <c r="F3" s="89"/>
      <c r="G3" s="89"/>
      <c r="H3" s="90"/>
    </row>
    <row r="4" spans="1:8" s="45" customFormat="1" ht="18" customHeight="1" thickTop="1" thickBot="1" x14ac:dyDescent="0.2">
      <c r="A4" s="49" t="s">
        <v>35</v>
      </c>
      <c r="B4" s="51" t="s">
        <v>37</v>
      </c>
      <c r="C4" s="51" t="s">
        <v>38</v>
      </c>
      <c r="D4" s="51" t="s">
        <v>39</v>
      </c>
      <c r="E4" s="51" t="s">
        <v>40</v>
      </c>
      <c r="F4" s="51" t="s">
        <v>41</v>
      </c>
      <c r="G4" s="51" t="s">
        <v>54</v>
      </c>
      <c r="H4" s="52" t="s">
        <v>42</v>
      </c>
    </row>
    <row r="5" spans="1:8" ht="18" customHeight="1" thickTop="1" thickBot="1" x14ac:dyDescent="0.2">
      <c r="A5" s="50" t="s">
        <v>44</v>
      </c>
      <c r="B5" s="41" t="s">
        <v>36</v>
      </c>
      <c r="C5" s="42" t="s">
        <v>61</v>
      </c>
      <c r="D5" s="42"/>
      <c r="E5" s="42"/>
      <c r="F5" s="42"/>
      <c r="G5" s="43">
        <v>600</v>
      </c>
      <c r="H5" s="52" t="str">
        <f>CONCATENATE(B5,C5,D5,E5,F5)</f>
        <v>男子１３歳カデット</v>
      </c>
    </row>
    <row r="6" spans="1:8" ht="18" customHeight="1" thickTop="1" thickBot="1" x14ac:dyDescent="0.2">
      <c r="A6" s="50" t="s">
        <v>45</v>
      </c>
      <c r="B6" s="41" t="s">
        <v>36</v>
      </c>
      <c r="C6" s="42" t="s">
        <v>62</v>
      </c>
      <c r="D6" s="42"/>
      <c r="E6" s="42"/>
      <c r="F6" s="42"/>
      <c r="G6" s="43">
        <v>600</v>
      </c>
      <c r="H6" s="52" t="str">
        <f t="shared" ref="H6:H14" si="0">CONCATENATE(B6,C6,D6,E6,F6)</f>
        <v>男子１４歳カデット</v>
      </c>
    </row>
    <row r="7" spans="1:8" ht="18" customHeight="1" thickTop="1" thickBot="1" x14ac:dyDescent="0.2">
      <c r="A7" s="50" t="s">
        <v>46</v>
      </c>
      <c r="B7" s="41" t="s">
        <v>60</v>
      </c>
      <c r="C7" s="42" t="s">
        <v>61</v>
      </c>
      <c r="D7" s="42"/>
      <c r="E7" s="42"/>
      <c r="F7" s="42"/>
      <c r="G7" s="43">
        <v>600</v>
      </c>
      <c r="H7" s="52" t="str">
        <f t="shared" si="0"/>
        <v>女子１３歳カデット</v>
      </c>
    </row>
    <row r="8" spans="1:8" ht="18" customHeight="1" thickTop="1" thickBot="1" x14ac:dyDescent="0.2">
      <c r="A8" s="50" t="s">
        <v>47</v>
      </c>
      <c r="B8" s="41" t="s">
        <v>60</v>
      </c>
      <c r="C8" s="42" t="s">
        <v>62</v>
      </c>
      <c r="D8" s="42"/>
      <c r="E8" s="42"/>
      <c r="F8" s="42"/>
      <c r="G8" s="43">
        <v>600</v>
      </c>
      <c r="H8" s="52" t="str">
        <f t="shared" si="0"/>
        <v>女子１４歳カデット</v>
      </c>
    </row>
    <row r="9" spans="1:8" ht="18" customHeight="1" thickTop="1" thickBot="1" x14ac:dyDescent="0.2">
      <c r="A9" s="50" t="s">
        <v>48</v>
      </c>
      <c r="B9" s="41"/>
      <c r="C9" s="42"/>
      <c r="D9" s="42"/>
      <c r="E9" s="42"/>
      <c r="F9" s="42"/>
      <c r="G9" s="43">
        <v>500</v>
      </c>
      <c r="H9" s="52" t="str">
        <f t="shared" si="0"/>
        <v/>
      </c>
    </row>
    <row r="10" spans="1:8" ht="18" customHeight="1" thickTop="1" thickBot="1" x14ac:dyDescent="0.2">
      <c r="A10" s="50" t="s">
        <v>49</v>
      </c>
      <c r="B10" s="41"/>
      <c r="C10" s="42"/>
      <c r="D10" s="42"/>
      <c r="E10" s="42"/>
      <c r="F10" s="42"/>
      <c r="G10" s="43">
        <v>500</v>
      </c>
      <c r="H10" s="52" t="str">
        <f t="shared" si="0"/>
        <v/>
      </c>
    </row>
    <row r="11" spans="1:8" ht="18" customHeight="1" thickTop="1" thickBot="1" x14ac:dyDescent="0.2">
      <c r="A11" s="50" t="s">
        <v>50</v>
      </c>
      <c r="B11" s="41"/>
      <c r="C11" s="42"/>
      <c r="D11" s="42"/>
      <c r="E11" s="42"/>
      <c r="F11" s="42"/>
      <c r="G11" s="43">
        <v>600</v>
      </c>
      <c r="H11" s="52" t="str">
        <f t="shared" si="0"/>
        <v/>
      </c>
    </row>
    <row r="12" spans="1:8" ht="18" customHeight="1" thickTop="1" thickBot="1" x14ac:dyDescent="0.2">
      <c r="A12" s="50" t="s">
        <v>51</v>
      </c>
      <c r="B12" s="41"/>
      <c r="C12" s="42"/>
      <c r="D12" s="42"/>
      <c r="E12" s="42"/>
      <c r="F12" s="42"/>
      <c r="G12" s="43">
        <v>600</v>
      </c>
      <c r="H12" s="52" t="str">
        <f t="shared" si="0"/>
        <v/>
      </c>
    </row>
    <row r="13" spans="1:8" ht="18" customHeight="1" thickTop="1" thickBot="1" x14ac:dyDescent="0.2">
      <c r="A13" s="50" t="s">
        <v>52</v>
      </c>
      <c r="B13" s="41"/>
      <c r="C13" s="42"/>
      <c r="D13" s="42"/>
      <c r="E13" s="42"/>
      <c r="F13" s="42"/>
      <c r="G13" s="43"/>
      <c r="H13" s="52" t="str">
        <f t="shared" si="0"/>
        <v/>
      </c>
    </row>
    <row r="14" spans="1:8" ht="18" customHeight="1" thickTop="1" thickBot="1" x14ac:dyDescent="0.2">
      <c r="A14" s="50" t="s">
        <v>53</v>
      </c>
      <c r="B14" s="41"/>
      <c r="C14" s="42"/>
      <c r="D14" s="42"/>
      <c r="E14" s="42"/>
      <c r="F14" s="42"/>
      <c r="G14" s="44"/>
      <c r="H14" s="52" t="str">
        <f t="shared" si="0"/>
        <v/>
      </c>
    </row>
    <row r="15" spans="1:8" s="45" customFormat="1" ht="18" customHeight="1" thickTop="1" x14ac:dyDescent="0.15"/>
    <row r="16" spans="1:8" s="45" customFormat="1" ht="18" customHeight="1" x14ac:dyDescent="0.15"/>
    <row r="17" s="45" customFormat="1" ht="18" customHeight="1" x14ac:dyDescent="0.15"/>
    <row r="18" s="45" customFormat="1" ht="18" customHeight="1" x14ac:dyDescent="0.15"/>
    <row r="19" s="45" customFormat="1" ht="18" customHeight="1" x14ac:dyDescent="0.15"/>
    <row r="20" s="45" customFormat="1" ht="18" customHeight="1" x14ac:dyDescent="0.15"/>
    <row r="21" s="45" customFormat="1" ht="18" customHeight="1" x14ac:dyDescent="0.15"/>
    <row r="22" s="45" customFormat="1" ht="18" customHeight="1" x14ac:dyDescent="0.15"/>
    <row r="23" s="45" customFormat="1" ht="18" customHeight="1" x14ac:dyDescent="0.15"/>
    <row r="24" s="45" customFormat="1" ht="18" customHeight="1" x14ac:dyDescent="0.15"/>
    <row r="25" s="45" customFormat="1" ht="18" customHeight="1" x14ac:dyDescent="0.15"/>
    <row r="26" s="45" customFormat="1" ht="18" customHeight="1" x14ac:dyDescent="0.15"/>
    <row r="27" s="45" customFormat="1" ht="18" customHeight="1" x14ac:dyDescent="0.15"/>
    <row r="28" s="45" customFormat="1" ht="18" customHeight="1" x14ac:dyDescent="0.15"/>
    <row r="29" s="45" customFormat="1" ht="18" customHeight="1" x14ac:dyDescent="0.15"/>
    <row r="30" s="45" customFormat="1" ht="18" customHeight="1" x14ac:dyDescent="0.15"/>
    <row r="31" s="45" customFormat="1" ht="18" customHeight="1" x14ac:dyDescent="0.15"/>
    <row r="32" s="45" customFormat="1" ht="18" customHeight="1" x14ac:dyDescent="0.15"/>
    <row r="33" s="45" customFormat="1" ht="18" customHeight="1" x14ac:dyDescent="0.15"/>
    <row r="34" s="45" customFormat="1" ht="18" customHeight="1" x14ac:dyDescent="0.15"/>
    <row r="35" s="45" customFormat="1" ht="18" customHeight="1" x14ac:dyDescent="0.15"/>
    <row r="36" s="45" customFormat="1" ht="18" customHeight="1" x14ac:dyDescent="0.15"/>
    <row r="37" s="45" customFormat="1" ht="18" customHeight="1" x14ac:dyDescent="0.15"/>
    <row r="38" s="45" customFormat="1" ht="18" customHeight="1" x14ac:dyDescent="0.15"/>
    <row r="39" s="45" customFormat="1" ht="18" customHeight="1" x14ac:dyDescent="0.15"/>
    <row r="40" s="45" customFormat="1" ht="18" customHeight="1" x14ac:dyDescent="0.15"/>
    <row r="41" s="45" customFormat="1" ht="18" customHeight="1" x14ac:dyDescent="0.15"/>
    <row r="42" s="45" customFormat="1" ht="18" customHeight="1" x14ac:dyDescent="0.15"/>
    <row r="43" s="45" customFormat="1" ht="18" customHeight="1" x14ac:dyDescent="0.15"/>
    <row r="44" s="45" customFormat="1" ht="18" customHeight="1" x14ac:dyDescent="0.15"/>
    <row r="45" s="45" customFormat="1" ht="18" customHeight="1" x14ac:dyDescent="0.15"/>
    <row r="46" s="45" customFormat="1" ht="18" customHeight="1" x14ac:dyDescent="0.15"/>
    <row r="47" s="45" customFormat="1" ht="18" customHeight="1" x14ac:dyDescent="0.15"/>
    <row r="48" s="45" customFormat="1" ht="18" customHeight="1" x14ac:dyDescent="0.15"/>
    <row r="49" s="45" customFormat="1" ht="18" customHeight="1" x14ac:dyDescent="0.15"/>
    <row r="50" s="45" customFormat="1" ht="18" customHeight="1" x14ac:dyDescent="0.15"/>
    <row r="51" s="45" customFormat="1" ht="18" customHeight="1" x14ac:dyDescent="0.15"/>
    <row r="52" s="45" customFormat="1" ht="18" customHeight="1" x14ac:dyDescent="0.15"/>
    <row r="53" s="45" customFormat="1" ht="18" customHeight="1" x14ac:dyDescent="0.15"/>
    <row r="54" s="45" customFormat="1" ht="18" customHeight="1" x14ac:dyDescent="0.15"/>
    <row r="55" s="45" customFormat="1" ht="18" customHeight="1" x14ac:dyDescent="0.15"/>
    <row r="56" s="45" customFormat="1" ht="18" customHeight="1" x14ac:dyDescent="0.15"/>
    <row r="57" s="45" customFormat="1" ht="18" customHeight="1" x14ac:dyDescent="0.15"/>
    <row r="58" s="45" customFormat="1" ht="18" customHeight="1" x14ac:dyDescent="0.15"/>
    <row r="59" s="45" customFormat="1" ht="18" customHeight="1" x14ac:dyDescent="0.15"/>
    <row r="60" s="45" customFormat="1" ht="18" customHeight="1" x14ac:dyDescent="0.15"/>
    <row r="61" s="45" customFormat="1" ht="18" customHeight="1" x14ac:dyDescent="0.15"/>
    <row r="62" s="45" customFormat="1" ht="18" customHeight="1" x14ac:dyDescent="0.15"/>
    <row r="63" s="45" customFormat="1" ht="18" customHeight="1" x14ac:dyDescent="0.15"/>
    <row r="64" s="45" customFormat="1" ht="18" customHeight="1" x14ac:dyDescent="0.15"/>
    <row r="65" s="45" customFormat="1" ht="18" customHeight="1" x14ac:dyDescent="0.15"/>
    <row r="66" s="45" customFormat="1" ht="18" customHeight="1" x14ac:dyDescent="0.15"/>
    <row r="67" s="45" customFormat="1" ht="18" customHeight="1" x14ac:dyDescent="0.15"/>
    <row r="68" s="45" customFormat="1" ht="18" customHeight="1" x14ac:dyDescent="0.15"/>
    <row r="69" s="45" customFormat="1" ht="18" customHeight="1" x14ac:dyDescent="0.15"/>
    <row r="70" s="45" customFormat="1" ht="18" customHeight="1" x14ac:dyDescent="0.15"/>
    <row r="71" s="45" customFormat="1" ht="18" customHeight="1" x14ac:dyDescent="0.15"/>
    <row r="72" s="45" customFormat="1" ht="18" customHeight="1" x14ac:dyDescent="0.15"/>
    <row r="73" s="45" customFormat="1" ht="18" customHeight="1" x14ac:dyDescent="0.15"/>
    <row r="74" s="45" customFormat="1" ht="18" customHeight="1" x14ac:dyDescent="0.15"/>
    <row r="75" s="45" customFormat="1" ht="18" customHeight="1" x14ac:dyDescent="0.15"/>
    <row r="76" s="45" customFormat="1" ht="18" customHeight="1" x14ac:dyDescent="0.15"/>
    <row r="77" s="45" customFormat="1" ht="18" customHeight="1" x14ac:dyDescent="0.15"/>
    <row r="78" s="45" customFormat="1" ht="18" customHeight="1" x14ac:dyDescent="0.15"/>
    <row r="79" s="45" customFormat="1" ht="18" customHeight="1" x14ac:dyDescent="0.15"/>
    <row r="80" s="45" customFormat="1" ht="18" customHeight="1" x14ac:dyDescent="0.15"/>
    <row r="81" s="45" customFormat="1" ht="18" customHeight="1" x14ac:dyDescent="0.15"/>
    <row r="82" s="45" customFormat="1" ht="18" customHeight="1" x14ac:dyDescent="0.15"/>
    <row r="83" s="45" customFormat="1" ht="18" customHeight="1" x14ac:dyDescent="0.15"/>
    <row r="84" s="45" customFormat="1" ht="18" customHeight="1" x14ac:dyDescent="0.15"/>
    <row r="85" s="45" customFormat="1" ht="18" customHeight="1" x14ac:dyDescent="0.15"/>
    <row r="86" s="45" customFormat="1" ht="18" customHeight="1" x14ac:dyDescent="0.15"/>
    <row r="87" s="45" customFormat="1" ht="18" customHeight="1" x14ac:dyDescent="0.15"/>
    <row r="88" s="45" customFormat="1" ht="18" customHeight="1" x14ac:dyDescent="0.15"/>
    <row r="89" s="45" customFormat="1" ht="18" customHeight="1" x14ac:dyDescent="0.15"/>
    <row r="90" s="45" customFormat="1" ht="18" customHeight="1" x14ac:dyDescent="0.15"/>
    <row r="91" s="45" customFormat="1" ht="18" customHeight="1" x14ac:dyDescent="0.15"/>
    <row r="92" s="45" customFormat="1" ht="18" customHeight="1" x14ac:dyDescent="0.15"/>
    <row r="93" s="45" customFormat="1" ht="18" customHeight="1" x14ac:dyDescent="0.15"/>
    <row r="94" s="45" customFormat="1" ht="18" customHeight="1" x14ac:dyDescent="0.15"/>
    <row r="95" s="45" customFormat="1" ht="18" customHeight="1" x14ac:dyDescent="0.15"/>
    <row r="96" s="45" customFormat="1" ht="18" customHeight="1" x14ac:dyDescent="0.15"/>
    <row r="97" s="45" customFormat="1" ht="18" customHeight="1" x14ac:dyDescent="0.15"/>
    <row r="98" s="45" customFormat="1" ht="18" customHeight="1" x14ac:dyDescent="0.15"/>
    <row r="99" s="45" customFormat="1" ht="18" customHeight="1" x14ac:dyDescent="0.15"/>
    <row r="100" s="45" customFormat="1" ht="18" customHeight="1" x14ac:dyDescent="0.15"/>
    <row r="101" s="45" customFormat="1" ht="18" customHeight="1" x14ac:dyDescent="0.15"/>
    <row r="102" s="45" customFormat="1" ht="18" customHeight="1" x14ac:dyDescent="0.15"/>
    <row r="103" s="45" customFormat="1" ht="18" customHeight="1" x14ac:dyDescent="0.15"/>
    <row r="104" s="45" customFormat="1" ht="18" customHeight="1" x14ac:dyDescent="0.15"/>
    <row r="105" s="45" customFormat="1" ht="18" customHeight="1" x14ac:dyDescent="0.15"/>
    <row r="106" s="45" customFormat="1" ht="18" customHeight="1" x14ac:dyDescent="0.15"/>
    <row r="107" s="45" customFormat="1" ht="18" customHeight="1" x14ac:dyDescent="0.15"/>
    <row r="108" s="45" customFormat="1" ht="18" customHeight="1" x14ac:dyDescent="0.15"/>
    <row r="109" s="45" customFormat="1" ht="18" customHeight="1" x14ac:dyDescent="0.15"/>
    <row r="110" s="45" customFormat="1" ht="18" customHeight="1" x14ac:dyDescent="0.15"/>
    <row r="111" s="45" customFormat="1" ht="18" customHeight="1" x14ac:dyDescent="0.15"/>
    <row r="112" s="45" customFormat="1" ht="18" customHeight="1" x14ac:dyDescent="0.15"/>
    <row r="113" s="45" customFormat="1" ht="18" customHeight="1" x14ac:dyDescent="0.15"/>
    <row r="114" s="45" customFormat="1" ht="18" customHeight="1" x14ac:dyDescent="0.15"/>
    <row r="115" s="45" customFormat="1" ht="18" customHeight="1" x14ac:dyDescent="0.15"/>
    <row r="116" s="45" customFormat="1" ht="18" customHeight="1" x14ac:dyDescent="0.15"/>
    <row r="117" s="45" customFormat="1" ht="18" customHeight="1" x14ac:dyDescent="0.15"/>
    <row r="118" s="45" customFormat="1" ht="18" customHeight="1" x14ac:dyDescent="0.15"/>
    <row r="119" s="45" customFormat="1" ht="18" customHeight="1" x14ac:dyDescent="0.15"/>
    <row r="120" s="45" customFormat="1" ht="18" customHeight="1" x14ac:dyDescent="0.15"/>
    <row r="121" s="45" customFormat="1" ht="18" customHeight="1" x14ac:dyDescent="0.15"/>
    <row r="122" s="45" customFormat="1" ht="18" customHeight="1" x14ac:dyDescent="0.15"/>
    <row r="123" s="45" customFormat="1" ht="18" customHeight="1" x14ac:dyDescent="0.15"/>
    <row r="124" s="45" customFormat="1" ht="18" customHeight="1" x14ac:dyDescent="0.15"/>
    <row r="125" s="45" customFormat="1" ht="18" customHeight="1" x14ac:dyDescent="0.15"/>
    <row r="126" s="45" customFormat="1" ht="18" customHeight="1" x14ac:dyDescent="0.15"/>
    <row r="127" s="45" customFormat="1" ht="18" customHeight="1" x14ac:dyDescent="0.15"/>
    <row r="128" s="45" customFormat="1" ht="18" customHeight="1" x14ac:dyDescent="0.15"/>
    <row r="129" s="45" customFormat="1" ht="18" customHeight="1" x14ac:dyDescent="0.15"/>
    <row r="130" s="45" customFormat="1" ht="18" customHeight="1" x14ac:dyDescent="0.15"/>
    <row r="131" s="45" customFormat="1" ht="18" customHeight="1" x14ac:dyDescent="0.15"/>
    <row r="132" s="45" customFormat="1" ht="18" customHeight="1" x14ac:dyDescent="0.15"/>
    <row r="133" s="45" customFormat="1" ht="18" customHeight="1" x14ac:dyDescent="0.15"/>
    <row r="134" s="45" customFormat="1" ht="18" customHeight="1" x14ac:dyDescent="0.15"/>
  </sheetData>
  <protectedRanges>
    <protectedRange sqref="B1:H3 B5:G14" name="範囲1"/>
  </protectedRanges>
  <mergeCells count="3">
    <mergeCell ref="B1:H1"/>
    <mergeCell ref="B2:H2"/>
    <mergeCell ref="B3:H3"/>
  </mergeCells>
  <phoneticPr fontId="2"/>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18" activePane="bottomRight" state="frozen"/>
      <selection pane="topRight" activeCell="B1" sqref="B1"/>
      <selection pane="bottomLeft" activeCell="A6" sqref="A6"/>
      <selection pane="bottomRight" activeCell="F59" sqref="F59"/>
    </sheetView>
  </sheetViews>
  <sheetFormatPr defaultRowHeight="14.25" x14ac:dyDescent="0.1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x14ac:dyDescent="0.15"/>
    <row r="2" spans="1:7" ht="59.25" customHeight="1" thickBot="1" x14ac:dyDescent="0.2"/>
    <row r="3" spans="1:7" ht="15" thickBot="1" x14ac:dyDescent="0.2">
      <c r="A3" s="26" t="s">
        <v>22</v>
      </c>
      <c r="B3" s="27">
        <f>COUNTA($C$5:$C$104)</f>
        <v>0</v>
      </c>
    </row>
    <row r="4" spans="1:7" ht="15" thickBot="1" x14ac:dyDescent="0.2">
      <c r="A4" s="29" t="s">
        <v>18</v>
      </c>
      <c r="B4" s="29" t="s">
        <v>1</v>
      </c>
      <c r="C4" s="30" t="s">
        <v>19</v>
      </c>
      <c r="D4" s="30" t="s">
        <v>7</v>
      </c>
      <c r="E4" s="30" t="s">
        <v>8</v>
      </c>
      <c r="F4" s="30" t="s">
        <v>16</v>
      </c>
      <c r="G4" s="30" t="s">
        <v>55</v>
      </c>
    </row>
    <row r="5" spans="1:7" ht="15.75" thickBot="1" x14ac:dyDescent="0.2">
      <c r="A5" s="20">
        <v>1</v>
      </c>
      <c r="B5" s="60"/>
      <c r="C5" s="54"/>
      <c r="D5" s="54"/>
      <c r="E5" s="61"/>
      <c r="F5" s="55"/>
    </row>
    <row r="6" spans="1:7" ht="15.75" thickBot="1" x14ac:dyDescent="0.2">
      <c r="A6" s="20">
        <v>2</v>
      </c>
      <c r="B6" s="60"/>
      <c r="C6" s="54"/>
      <c r="D6" s="54"/>
      <c r="E6" s="61"/>
      <c r="F6" s="55"/>
    </row>
    <row r="7" spans="1:7" ht="15.75" thickBot="1" x14ac:dyDescent="0.2">
      <c r="A7" s="20">
        <v>3</v>
      </c>
      <c r="B7" s="60"/>
      <c r="C7" s="54"/>
      <c r="D7" s="54"/>
      <c r="E7" s="61"/>
      <c r="F7" s="55"/>
    </row>
    <row r="8" spans="1:7" ht="15.75" thickBot="1" x14ac:dyDescent="0.2">
      <c r="A8" s="20">
        <v>4</v>
      </c>
      <c r="B8" s="60"/>
      <c r="C8" s="54"/>
      <c r="D8" s="54"/>
      <c r="E8" s="61"/>
      <c r="F8" s="55"/>
    </row>
    <row r="9" spans="1:7" ht="15.75" thickBot="1" x14ac:dyDescent="0.2">
      <c r="A9" s="20">
        <v>5</v>
      </c>
      <c r="B9" s="60"/>
      <c r="C9" s="54"/>
      <c r="D9" s="54"/>
      <c r="E9" s="61"/>
      <c r="F9" s="55"/>
    </row>
    <row r="10" spans="1:7" ht="15.75" thickBot="1" x14ac:dyDescent="0.2">
      <c r="A10" s="20">
        <v>6</v>
      </c>
      <c r="B10" s="60"/>
      <c r="C10" s="54"/>
      <c r="D10" s="54"/>
      <c r="E10" s="61"/>
      <c r="F10" s="55"/>
    </row>
    <row r="11" spans="1:7" ht="15.75" thickBot="1" x14ac:dyDescent="0.2">
      <c r="A11" s="20">
        <v>7</v>
      </c>
      <c r="B11" s="60"/>
      <c r="C11" s="54"/>
      <c r="D11" s="54"/>
      <c r="E11" s="61"/>
      <c r="F11" s="55"/>
    </row>
    <row r="12" spans="1:7" ht="15.75" thickBot="1" x14ac:dyDescent="0.2">
      <c r="A12" s="20">
        <v>8</v>
      </c>
      <c r="B12" s="60"/>
      <c r="C12" s="54"/>
      <c r="D12" s="54"/>
      <c r="E12" s="61"/>
      <c r="F12" s="55"/>
    </row>
    <row r="13" spans="1:7" ht="15.75" thickBot="1" x14ac:dyDescent="0.2">
      <c r="A13" s="20">
        <v>9</v>
      </c>
      <c r="B13" s="60"/>
      <c r="C13" s="54"/>
      <c r="D13" s="54"/>
      <c r="E13" s="61"/>
      <c r="F13" s="55"/>
    </row>
    <row r="14" spans="1:7" ht="15.75" thickBot="1" x14ac:dyDescent="0.2">
      <c r="A14" s="20">
        <v>10</v>
      </c>
      <c r="B14" s="60"/>
      <c r="C14" s="54"/>
      <c r="D14" s="54"/>
      <c r="E14" s="61"/>
      <c r="F14" s="55"/>
    </row>
    <row r="15" spans="1:7" ht="15.75" thickBot="1" x14ac:dyDescent="0.2">
      <c r="A15" s="20">
        <v>11</v>
      </c>
      <c r="B15" s="60"/>
      <c r="C15" s="54"/>
      <c r="D15" s="54"/>
      <c r="E15" s="61"/>
      <c r="F15" s="55"/>
    </row>
    <row r="16" spans="1:7" ht="15.75" thickBot="1" x14ac:dyDescent="0.2">
      <c r="A16" s="20">
        <v>12</v>
      </c>
      <c r="B16" s="60"/>
      <c r="C16" s="54"/>
      <c r="D16" s="54"/>
      <c r="E16" s="61"/>
      <c r="F16" s="55"/>
    </row>
    <row r="17" spans="1:6" ht="15.75" thickBot="1" x14ac:dyDescent="0.2">
      <c r="A17" s="20">
        <v>13</v>
      </c>
      <c r="B17" s="60"/>
      <c r="C17" s="54"/>
      <c r="D17" s="54"/>
      <c r="E17" s="61"/>
      <c r="F17" s="55"/>
    </row>
    <row r="18" spans="1:6" ht="15.75" thickBot="1" x14ac:dyDescent="0.2">
      <c r="A18" s="20">
        <v>14</v>
      </c>
      <c r="B18" s="60"/>
      <c r="C18" s="54"/>
      <c r="D18" s="54"/>
      <c r="E18" s="61"/>
      <c r="F18" s="55"/>
    </row>
    <row r="19" spans="1:6" ht="15.75" thickBot="1" x14ac:dyDescent="0.2">
      <c r="A19" s="20">
        <v>15</v>
      </c>
      <c r="B19" s="60"/>
      <c r="C19" s="54"/>
      <c r="D19" s="54"/>
      <c r="E19" s="61"/>
      <c r="F19" s="55"/>
    </row>
    <row r="20" spans="1:6" ht="15.75" thickBot="1" x14ac:dyDescent="0.2">
      <c r="A20" s="20">
        <v>16</v>
      </c>
      <c r="B20" s="60"/>
      <c r="C20" s="54"/>
      <c r="D20" s="54"/>
      <c r="E20" s="61"/>
      <c r="F20" s="55"/>
    </row>
    <row r="21" spans="1:6" ht="15.75" thickBot="1" x14ac:dyDescent="0.2">
      <c r="A21" s="20">
        <v>17</v>
      </c>
      <c r="B21" s="60"/>
      <c r="C21" s="54"/>
      <c r="D21" s="54"/>
      <c r="E21" s="61"/>
      <c r="F21" s="55"/>
    </row>
    <row r="22" spans="1:6" ht="15.75" thickBot="1" x14ac:dyDescent="0.2">
      <c r="A22" s="20">
        <v>18</v>
      </c>
      <c r="B22" s="60"/>
      <c r="C22" s="54"/>
      <c r="D22" s="54"/>
      <c r="E22" s="61"/>
      <c r="F22" s="55"/>
    </row>
    <row r="23" spans="1:6" ht="15.75" thickBot="1" x14ac:dyDescent="0.2">
      <c r="A23" s="20">
        <v>19</v>
      </c>
      <c r="B23" s="60"/>
      <c r="C23" s="54"/>
      <c r="D23" s="54"/>
      <c r="E23" s="61"/>
      <c r="F23" s="55"/>
    </row>
    <row r="24" spans="1:6" ht="15.75" thickBot="1" x14ac:dyDescent="0.2">
      <c r="A24" s="20">
        <v>20</v>
      </c>
      <c r="B24" s="60"/>
      <c r="C24" s="54"/>
      <c r="D24" s="54"/>
      <c r="E24" s="61"/>
      <c r="F24" s="55"/>
    </row>
    <row r="25" spans="1:6" ht="15.75" thickBot="1" x14ac:dyDescent="0.2">
      <c r="A25" s="20">
        <v>21</v>
      </c>
      <c r="B25" s="60"/>
      <c r="C25" s="54"/>
      <c r="D25" s="54"/>
      <c r="E25" s="61"/>
      <c r="F25" s="55"/>
    </row>
    <row r="26" spans="1:6" ht="15.75" thickBot="1" x14ac:dyDescent="0.2">
      <c r="A26" s="20">
        <v>22</v>
      </c>
      <c r="B26" s="60"/>
      <c r="C26" s="54"/>
      <c r="D26" s="54"/>
      <c r="E26" s="61"/>
      <c r="F26" s="55"/>
    </row>
    <row r="27" spans="1:6" ht="15.75" thickBot="1" x14ac:dyDescent="0.2">
      <c r="A27" s="20">
        <v>23</v>
      </c>
      <c r="B27" s="60"/>
      <c r="C27" s="54"/>
      <c r="D27" s="54"/>
      <c r="E27" s="61"/>
      <c r="F27" s="55"/>
    </row>
    <row r="28" spans="1:6" ht="15.75" thickBot="1" x14ac:dyDescent="0.2">
      <c r="A28" s="20">
        <v>24</v>
      </c>
      <c r="B28" s="60"/>
      <c r="C28" s="54"/>
      <c r="D28" s="54"/>
      <c r="E28" s="61"/>
      <c r="F28" s="55"/>
    </row>
    <row r="29" spans="1:6" ht="15.75" thickBot="1" x14ac:dyDescent="0.2">
      <c r="A29" s="20">
        <v>25</v>
      </c>
      <c r="B29" s="60"/>
      <c r="C29" s="54"/>
      <c r="D29" s="54"/>
      <c r="E29" s="61"/>
      <c r="F29" s="55"/>
    </row>
    <row r="30" spans="1:6" ht="15.75" thickBot="1" x14ac:dyDescent="0.2">
      <c r="A30" s="20">
        <v>26</v>
      </c>
      <c r="B30" s="60"/>
      <c r="C30" s="54"/>
      <c r="D30" s="54"/>
      <c r="E30" s="61"/>
      <c r="F30" s="55"/>
    </row>
    <row r="31" spans="1:6" ht="15.75" thickBot="1" x14ac:dyDescent="0.2">
      <c r="A31" s="20">
        <v>27</v>
      </c>
      <c r="B31" s="60"/>
      <c r="C31" s="54"/>
      <c r="D31" s="54"/>
      <c r="E31" s="61"/>
      <c r="F31" s="55"/>
    </row>
    <row r="32" spans="1:6" ht="15.75" thickBot="1" x14ac:dyDescent="0.2">
      <c r="A32" s="20">
        <v>28</v>
      </c>
      <c r="B32" s="60"/>
      <c r="C32" s="54"/>
      <c r="D32" s="54"/>
      <c r="E32" s="61"/>
      <c r="F32" s="55"/>
    </row>
    <row r="33" spans="1:6" ht="15.75" thickBot="1" x14ac:dyDescent="0.2">
      <c r="A33" s="20">
        <v>29</v>
      </c>
      <c r="B33" s="60"/>
      <c r="C33" s="54"/>
      <c r="D33" s="54"/>
      <c r="E33" s="61"/>
      <c r="F33" s="55"/>
    </row>
    <row r="34" spans="1:6" ht="15.75" thickBot="1" x14ac:dyDescent="0.2">
      <c r="A34" s="20">
        <v>30</v>
      </c>
      <c r="B34" s="60"/>
      <c r="C34" s="54"/>
      <c r="D34" s="54"/>
      <c r="E34" s="61"/>
      <c r="F34" s="55"/>
    </row>
    <row r="35" spans="1:6" ht="15.75" thickBot="1" x14ac:dyDescent="0.2">
      <c r="A35" s="20">
        <v>31</v>
      </c>
      <c r="B35" s="60"/>
      <c r="C35" s="54"/>
      <c r="D35" s="54"/>
      <c r="E35" s="61"/>
      <c r="F35" s="55"/>
    </row>
    <row r="36" spans="1:6" ht="15.75" thickBot="1" x14ac:dyDescent="0.2">
      <c r="A36" s="20">
        <v>32</v>
      </c>
      <c r="B36" s="60"/>
      <c r="C36" s="54"/>
      <c r="D36" s="54"/>
      <c r="E36" s="61"/>
      <c r="F36" s="55"/>
    </row>
    <row r="37" spans="1:6" ht="15.75" thickBot="1" x14ac:dyDescent="0.2">
      <c r="A37" s="20">
        <v>33</v>
      </c>
      <c r="B37" s="60"/>
      <c r="C37" s="54"/>
      <c r="D37" s="54"/>
      <c r="E37" s="61"/>
      <c r="F37" s="55"/>
    </row>
    <row r="38" spans="1:6" ht="15.75" thickBot="1" x14ac:dyDescent="0.2">
      <c r="A38" s="20">
        <v>34</v>
      </c>
      <c r="B38" s="60"/>
      <c r="C38" s="54"/>
      <c r="D38" s="54"/>
      <c r="E38" s="61"/>
      <c r="F38" s="55"/>
    </row>
    <row r="39" spans="1:6" ht="15.75" thickBot="1" x14ac:dyDescent="0.2">
      <c r="A39" s="20">
        <v>35</v>
      </c>
      <c r="B39" s="60"/>
      <c r="C39" s="54"/>
      <c r="D39" s="54"/>
      <c r="E39" s="61"/>
      <c r="F39" s="55"/>
    </row>
    <row r="40" spans="1:6" ht="15.75" thickBot="1" x14ac:dyDescent="0.2">
      <c r="A40" s="20">
        <v>36</v>
      </c>
      <c r="B40" s="60"/>
      <c r="C40" s="54"/>
      <c r="D40" s="54"/>
      <c r="E40" s="61"/>
      <c r="F40" s="55"/>
    </row>
    <row r="41" spans="1:6" ht="15.75" thickBot="1" x14ac:dyDescent="0.2">
      <c r="A41" s="20">
        <v>37</v>
      </c>
      <c r="B41" s="60"/>
      <c r="C41" s="54"/>
      <c r="D41" s="54"/>
      <c r="E41" s="61"/>
      <c r="F41" s="55"/>
    </row>
    <row r="42" spans="1:6" ht="15.75" thickBot="1" x14ac:dyDescent="0.2">
      <c r="A42" s="20">
        <v>38</v>
      </c>
      <c r="B42" s="60"/>
      <c r="C42" s="54"/>
      <c r="D42" s="54"/>
      <c r="E42" s="61"/>
      <c r="F42" s="55"/>
    </row>
    <row r="43" spans="1:6" ht="15.75" thickBot="1" x14ac:dyDescent="0.2">
      <c r="A43" s="20">
        <v>39</v>
      </c>
      <c r="B43" s="60"/>
      <c r="C43" s="54"/>
      <c r="D43" s="54"/>
      <c r="E43" s="61"/>
      <c r="F43" s="55"/>
    </row>
    <row r="44" spans="1:6" x14ac:dyDescent="0.15">
      <c r="A44" s="20">
        <v>40</v>
      </c>
      <c r="F44" s="21"/>
    </row>
    <row r="45" spans="1:6" x14ac:dyDescent="0.15">
      <c r="A45" s="20">
        <v>41</v>
      </c>
    </row>
    <row r="46" spans="1:6" x14ac:dyDescent="0.15">
      <c r="A46" s="20">
        <v>42</v>
      </c>
    </row>
    <row r="47" spans="1:6" x14ac:dyDescent="0.15">
      <c r="A47" s="20">
        <v>43</v>
      </c>
    </row>
    <row r="48" spans="1:6" x14ac:dyDescent="0.15">
      <c r="A48" s="20">
        <v>44</v>
      </c>
    </row>
    <row r="49" spans="1:1" x14ac:dyDescent="0.15">
      <c r="A49" s="20">
        <v>45</v>
      </c>
    </row>
    <row r="50" spans="1:1" x14ac:dyDescent="0.15">
      <c r="A50" s="20">
        <v>46</v>
      </c>
    </row>
    <row r="51" spans="1:1" x14ac:dyDescent="0.15">
      <c r="A51" s="20">
        <v>47</v>
      </c>
    </row>
    <row r="52" spans="1:1" x14ac:dyDescent="0.15">
      <c r="A52" s="20">
        <v>48</v>
      </c>
    </row>
    <row r="53" spans="1:1" x14ac:dyDescent="0.15">
      <c r="A53" s="20">
        <v>49</v>
      </c>
    </row>
    <row r="54" spans="1:1" x14ac:dyDescent="0.15">
      <c r="A54" s="20">
        <v>50</v>
      </c>
    </row>
    <row r="55" spans="1:1" x14ac:dyDescent="0.15">
      <c r="A55" s="20">
        <v>51</v>
      </c>
    </row>
    <row r="56" spans="1:1" x14ac:dyDescent="0.15">
      <c r="A56" s="20">
        <v>52</v>
      </c>
    </row>
    <row r="57" spans="1:1" x14ac:dyDescent="0.15">
      <c r="A57" s="20">
        <v>53</v>
      </c>
    </row>
    <row r="58" spans="1:1" x14ac:dyDescent="0.15">
      <c r="A58" s="20">
        <v>54</v>
      </c>
    </row>
    <row r="59" spans="1:1" x14ac:dyDescent="0.15">
      <c r="A59" s="20">
        <v>55</v>
      </c>
    </row>
    <row r="60" spans="1:1" x14ac:dyDescent="0.15">
      <c r="A60" s="20">
        <v>56</v>
      </c>
    </row>
    <row r="61" spans="1:1" x14ac:dyDescent="0.15">
      <c r="A61" s="20">
        <v>57</v>
      </c>
    </row>
    <row r="62" spans="1:1" x14ac:dyDescent="0.15">
      <c r="A62" s="20">
        <v>58</v>
      </c>
    </row>
    <row r="63" spans="1:1" x14ac:dyDescent="0.15">
      <c r="A63" s="20">
        <v>59</v>
      </c>
    </row>
    <row r="64" spans="1:1" x14ac:dyDescent="0.15">
      <c r="A64" s="20">
        <v>60</v>
      </c>
    </row>
    <row r="65" spans="1:1" x14ac:dyDescent="0.15">
      <c r="A65" s="20">
        <v>61</v>
      </c>
    </row>
    <row r="66" spans="1:1" x14ac:dyDescent="0.15">
      <c r="A66" s="20">
        <v>62</v>
      </c>
    </row>
    <row r="67" spans="1:1" x14ac:dyDescent="0.15">
      <c r="A67" s="20">
        <v>63</v>
      </c>
    </row>
    <row r="68" spans="1:1" x14ac:dyDescent="0.15">
      <c r="A68" s="20">
        <v>64</v>
      </c>
    </row>
    <row r="69" spans="1:1" x14ac:dyDescent="0.15">
      <c r="A69" s="20">
        <v>65</v>
      </c>
    </row>
    <row r="70" spans="1:1" x14ac:dyDescent="0.15">
      <c r="A70" s="20">
        <v>66</v>
      </c>
    </row>
    <row r="71" spans="1:1" x14ac:dyDescent="0.15">
      <c r="A71" s="20">
        <v>67</v>
      </c>
    </row>
    <row r="72" spans="1:1" x14ac:dyDescent="0.15">
      <c r="A72" s="20">
        <v>68</v>
      </c>
    </row>
    <row r="73" spans="1:1" x14ac:dyDescent="0.15">
      <c r="A73" s="20">
        <v>69</v>
      </c>
    </row>
    <row r="74" spans="1:1" x14ac:dyDescent="0.15">
      <c r="A74" s="20">
        <v>70</v>
      </c>
    </row>
    <row r="75" spans="1:1" x14ac:dyDescent="0.15">
      <c r="A75" s="20">
        <v>71</v>
      </c>
    </row>
    <row r="76" spans="1:1" x14ac:dyDescent="0.15">
      <c r="A76" s="20">
        <v>72</v>
      </c>
    </row>
    <row r="77" spans="1:1" x14ac:dyDescent="0.15">
      <c r="A77" s="20">
        <v>73</v>
      </c>
    </row>
    <row r="78" spans="1:1" x14ac:dyDescent="0.15">
      <c r="A78" s="20">
        <v>74</v>
      </c>
    </row>
    <row r="79" spans="1:1" x14ac:dyDescent="0.15">
      <c r="A79" s="20">
        <v>75</v>
      </c>
    </row>
    <row r="80" spans="1:1" x14ac:dyDescent="0.15">
      <c r="A80" s="20">
        <v>76</v>
      </c>
    </row>
    <row r="81" spans="1:1" x14ac:dyDescent="0.15">
      <c r="A81" s="20">
        <v>77</v>
      </c>
    </row>
    <row r="82" spans="1:1" x14ac:dyDescent="0.15">
      <c r="A82" s="20">
        <v>78</v>
      </c>
    </row>
    <row r="83" spans="1:1" x14ac:dyDescent="0.15">
      <c r="A83" s="20">
        <v>79</v>
      </c>
    </row>
    <row r="84" spans="1:1" x14ac:dyDescent="0.15">
      <c r="A84" s="20">
        <v>80</v>
      </c>
    </row>
    <row r="85" spans="1:1" x14ac:dyDescent="0.15">
      <c r="A85" s="20">
        <v>81</v>
      </c>
    </row>
    <row r="86" spans="1:1" x14ac:dyDescent="0.15">
      <c r="A86" s="20">
        <v>82</v>
      </c>
    </row>
    <row r="87" spans="1:1" x14ac:dyDescent="0.15">
      <c r="A87" s="20">
        <v>83</v>
      </c>
    </row>
    <row r="88" spans="1:1" x14ac:dyDescent="0.15">
      <c r="A88" s="20">
        <v>84</v>
      </c>
    </row>
    <row r="89" spans="1:1" x14ac:dyDescent="0.15">
      <c r="A89" s="20">
        <v>85</v>
      </c>
    </row>
    <row r="90" spans="1:1" x14ac:dyDescent="0.15">
      <c r="A90" s="20">
        <v>86</v>
      </c>
    </row>
    <row r="91" spans="1:1" x14ac:dyDescent="0.15">
      <c r="A91" s="20">
        <v>87</v>
      </c>
    </row>
    <row r="92" spans="1:1" x14ac:dyDescent="0.15">
      <c r="A92" s="20">
        <v>88</v>
      </c>
    </row>
    <row r="93" spans="1:1" x14ac:dyDescent="0.15">
      <c r="A93" s="20">
        <v>89</v>
      </c>
    </row>
    <row r="94" spans="1:1" x14ac:dyDescent="0.15">
      <c r="A94" s="20">
        <v>90</v>
      </c>
    </row>
    <row r="95" spans="1:1" x14ac:dyDescent="0.15">
      <c r="A95" s="20">
        <v>91</v>
      </c>
    </row>
    <row r="96" spans="1:1" x14ac:dyDescent="0.15">
      <c r="A96" s="20">
        <v>92</v>
      </c>
    </row>
    <row r="97" spans="1:1" x14ac:dyDescent="0.15">
      <c r="A97" s="20">
        <v>93</v>
      </c>
    </row>
    <row r="98" spans="1:1" x14ac:dyDescent="0.15">
      <c r="A98" s="20">
        <v>94</v>
      </c>
    </row>
    <row r="99" spans="1:1" x14ac:dyDescent="0.15">
      <c r="A99" s="20">
        <v>95</v>
      </c>
    </row>
    <row r="100" spans="1:1" x14ac:dyDescent="0.15">
      <c r="A100" s="20">
        <v>96</v>
      </c>
    </row>
    <row r="101" spans="1:1" x14ac:dyDescent="0.15">
      <c r="A101" s="20">
        <v>97</v>
      </c>
    </row>
    <row r="102" spans="1:1" x14ac:dyDescent="0.15">
      <c r="A102" s="20">
        <v>98</v>
      </c>
    </row>
    <row r="103" spans="1:1" x14ac:dyDescent="0.15">
      <c r="A103" s="20">
        <v>99</v>
      </c>
    </row>
    <row r="104" spans="1:1" x14ac:dyDescent="0.15">
      <c r="A104" s="20">
        <v>100</v>
      </c>
    </row>
  </sheetData>
  <protectedRanges>
    <protectedRange sqref="B44:F104 C21:D43 F21:F43" name="範囲1"/>
    <protectedRange sqref="G21:G104" name="範囲1_1"/>
    <protectedRange sqref="B5:G5 C6:D20 B6:B43 F6:G20 E6:E43" name="範囲1_2"/>
  </protectedRanges>
  <phoneticPr fontId="2"/>
  <pageMargins left="0.7" right="0.7" top="0.75" bottom="0.75" header="0.3" footer="0.3"/>
  <pageSetup paperSize="9" scale="9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選手データ（氏名などの入力はこちらへ）</vt:lpstr>
      <vt:lpstr>申込書 (印刷はこちらを使用してください)</vt:lpstr>
      <vt:lpstr>大会名＆種目区分（主催者入力事項）</vt:lpstr>
      <vt:lpstr>選手データ（バックアップ)</vt:lpstr>
      <vt:lpstr>'申込書 (印刷はこちらを使用してください)'!Print_Area</vt:lpstr>
      <vt:lpstr>'選手データ（バックアップ)'!Print_Area</vt:lpstr>
      <vt:lpstr>'選手データ（氏名などの入力はこちらへ）'!Print_Area</vt:lpstr>
      <vt:lpstr>'大会名＆種目区分（主催者入力事項）'!Print_Area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owner</cp:lastModifiedBy>
  <cp:lastPrinted>2022-02-10T00:19:54Z</cp:lastPrinted>
  <dcterms:created xsi:type="dcterms:W3CDTF">2021-10-14T22:12:31Z</dcterms:created>
  <dcterms:modified xsi:type="dcterms:W3CDTF">2024-06-04T12:30:22Z</dcterms:modified>
</cp:coreProperties>
</file>