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水谷隼杯\"/>
    </mc:Choice>
  </mc:AlternateContent>
  <xr:revisionPtr revIDLastSave="0" documentId="13_ncr:1_{343E1571-33FB-4E1E-82D5-0B434C8D17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大会要項" sheetId="1" r:id="rId1"/>
    <sheet name="申込書" sheetId="2" r:id="rId2"/>
  </sheets>
  <definedNames>
    <definedName name="_xlnm.Print_Area" localSheetId="1">申込書!$A$1:$K$31</definedName>
    <definedName name="_xlnm.Print_Area" localSheetId="0">大会要項!$A$1:$K$80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N10" i="2"/>
  <c r="N9" i="2"/>
  <c r="N8" i="2"/>
  <c r="N7" i="2"/>
  <c r="N6" i="2"/>
  <c r="N5" i="2"/>
  <c r="N4" i="2"/>
  <c r="N3" i="2"/>
  <c r="N2" i="2"/>
  <c r="N1" i="2"/>
  <c r="V27" i="2"/>
  <c r="U27" i="2"/>
  <c r="T27" i="2"/>
  <c r="S27" i="2"/>
  <c r="R27" i="2"/>
  <c r="P27" i="2"/>
  <c r="N27" i="2"/>
  <c r="M27" i="2"/>
  <c r="Q27" i="2" s="1"/>
  <c r="V26" i="2"/>
  <c r="U26" i="2"/>
  <c r="T26" i="2"/>
  <c r="S26" i="2"/>
  <c r="R26" i="2"/>
  <c r="P26" i="2"/>
  <c r="N26" i="2"/>
  <c r="M26" i="2"/>
  <c r="Q26" i="2" s="1"/>
  <c r="V25" i="2"/>
  <c r="U25" i="2"/>
  <c r="T25" i="2"/>
  <c r="S25" i="2"/>
  <c r="R25" i="2"/>
  <c r="P25" i="2"/>
  <c r="N25" i="2"/>
  <c r="M25" i="2"/>
  <c r="Q25" i="2" s="1"/>
  <c r="U24" i="2"/>
  <c r="T24" i="2"/>
  <c r="S24" i="2"/>
  <c r="V24" i="2" s="1"/>
  <c r="R24" i="2"/>
  <c r="P24" i="2"/>
  <c r="N24" i="2"/>
  <c r="M24" i="2"/>
  <c r="Q24" i="2" s="1"/>
  <c r="U23" i="2"/>
  <c r="T23" i="2"/>
  <c r="S23" i="2"/>
  <c r="R23" i="2"/>
  <c r="Q23" i="2"/>
  <c r="P23" i="2"/>
  <c r="N23" i="2"/>
  <c r="M23" i="2"/>
  <c r="U22" i="2"/>
  <c r="T22" i="2"/>
  <c r="S22" i="2"/>
  <c r="R22" i="2"/>
  <c r="Q22" i="2"/>
  <c r="P22" i="2"/>
  <c r="N22" i="2"/>
  <c r="M22" i="2"/>
  <c r="U21" i="2"/>
  <c r="T21" i="2"/>
  <c r="S21" i="2"/>
  <c r="V21" i="2" s="1"/>
  <c r="R21" i="2"/>
  <c r="Q21" i="2"/>
  <c r="P21" i="2"/>
  <c r="N21" i="2"/>
  <c r="M21" i="2"/>
  <c r="U20" i="2"/>
  <c r="T20" i="2"/>
  <c r="V20" i="2" s="1"/>
  <c r="S20" i="2"/>
  <c r="R20" i="2"/>
  <c r="P20" i="2"/>
  <c r="N20" i="2"/>
  <c r="M20" i="2"/>
  <c r="Q20" i="2" s="1"/>
  <c r="U19" i="2"/>
  <c r="T19" i="2"/>
  <c r="S19" i="2"/>
  <c r="V19" i="2" s="1"/>
  <c r="R19" i="2"/>
  <c r="P19" i="2"/>
  <c r="N19" i="2"/>
  <c r="M19" i="2"/>
  <c r="Q19" i="2" s="1"/>
  <c r="U18" i="2"/>
  <c r="T18" i="2"/>
  <c r="V18" i="2" s="1"/>
  <c r="S18" i="2"/>
  <c r="R18" i="2"/>
  <c r="P18" i="2"/>
  <c r="O18" i="2"/>
  <c r="N18" i="2"/>
  <c r="M18" i="2"/>
  <c r="Q18" i="2" s="1"/>
  <c r="I11" i="2"/>
  <c r="Q2" i="2"/>
  <c r="Q3" i="2" s="1"/>
  <c r="Q4" i="2" s="1"/>
  <c r="Q5" i="2" s="1"/>
  <c r="Q6" i="2" s="1"/>
  <c r="Q7" i="2" s="1"/>
  <c r="Q8" i="2" s="1"/>
  <c r="Q9" i="2" s="1"/>
  <c r="Q10" i="2" s="1"/>
  <c r="V23" i="2" l="1"/>
  <c r="V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724A905A-EFFB-416B-9694-F8CAC29B8D59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B4E123D2-2DD8-42E9-B062-2563AF49B547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<sst xmlns="http://schemas.openxmlformats.org/spreadsheetml/2006/main" count="146" uniqueCount="136">
  <si>
    <t>静岡県卓球協会</t>
    <phoneticPr fontId="1"/>
  </si>
  <si>
    <t>１　主　催</t>
    <phoneticPr fontId="1"/>
  </si>
  <si>
    <t>２　主　管</t>
    <phoneticPr fontId="1"/>
  </si>
  <si>
    <t>静岡県卓球協会小学生委員会</t>
    <phoneticPr fontId="1"/>
  </si>
  <si>
    <t>午前８時３０分　開場</t>
    <phoneticPr fontId="1"/>
  </si>
  <si>
    <t>　　試合方法</t>
    <phoneticPr fontId="1"/>
  </si>
  <si>
    <t>②タイムアウト制は実施しません。</t>
    <phoneticPr fontId="1"/>
  </si>
  <si>
    <t>　但し、参加選手人数によりリーグ戦も併用します。</t>
    <phoneticPr fontId="1"/>
  </si>
  <si>
    <t>６００円/一人（当日現金でお支払い下さい。）</t>
    <phoneticPr fontId="1"/>
  </si>
  <si>
    <t>　　　出来る限りメールでの申し込みをお願いします。</t>
    <phoneticPr fontId="1"/>
  </si>
  <si>
    <t>yuzukichi4323@yahoo.co.jp</t>
    <phoneticPr fontId="1"/>
  </si>
  <si>
    <t>〒　４１７－０８０９　　富士市中野３８６－８</t>
    <phoneticPr fontId="1"/>
  </si>
  <si>
    <t>清水　敏朗</t>
    <phoneticPr fontId="1"/>
  </si>
  <si>
    <t>チーム名</t>
    <phoneticPr fontId="1"/>
  </si>
  <si>
    <t>進行お手伝い者名</t>
    <phoneticPr fontId="1"/>
  </si>
  <si>
    <t>NO</t>
    <phoneticPr fontId="1"/>
  </si>
  <si>
    <t>戦績</t>
    <phoneticPr fontId="1"/>
  </si>
  <si>
    <t>Eメール</t>
    <phoneticPr fontId="1"/>
  </si>
  <si>
    <t>TEL</t>
    <phoneticPr fontId="1"/>
  </si>
  <si>
    <t>※お手伝いの方は印鑑の持参をお願いします。</t>
    <phoneticPr fontId="1"/>
  </si>
  <si>
    <t>④使用球　　４０ｍｍホワイト（ニッタク　プラスチック）</t>
    <phoneticPr fontId="1"/>
  </si>
  <si>
    <t>①現行の日本卓球ルールで行います。</t>
    <rPh sb="2" eb="3">
      <t>コウ</t>
    </rPh>
    <phoneticPr fontId="1"/>
  </si>
  <si>
    <t>　</t>
    <phoneticPr fontId="1"/>
  </si>
  <si>
    <t>学年</t>
    <phoneticPr fontId="1"/>
  </si>
  <si>
    <t>※</t>
    <phoneticPr fontId="1"/>
  </si>
  <si>
    <t>　参加する選手は、必ず日本卓球協会に登録をして下さい。</t>
    <phoneticPr fontId="1"/>
  </si>
  <si>
    <t>　　　　　男女各２名を県代表として推薦します。</t>
    <phoneticPr fontId="1"/>
  </si>
  <si>
    <t>戦績は県レベル以上で１年以内の最高位のものを記載してください。</t>
    <phoneticPr fontId="1"/>
  </si>
  <si>
    <t>会場：中国・上海（予定）</t>
    <rPh sb="0" eb="2">
      <t>カイジョウ</t>
    </rPh>
    <rPh sb="3" eb="5">
      <t>チュウゴク</t>
    </rPh>
    <rPh sb="6" eb="8">
      <t>シャンハイ</t>
    </rPh>
    <rPh sb="9" eb="11">
      <t>ヨテイ</t>
    </rPh>
    <phoneticPr fontId="1"/>
  </si>
  <si>
    <t>３　協　賛</t>
    <rPh sb="2" eb="3">
      <t>キョウ</t>
    </rPh>
    <rPh sb="4" eb="5">
      <t>サン</t>
    </rPh>
    <phoneticPr fontId="1"/>
  </si>
  <si>
    <t>４　日　時</t>
    <phoneticPr fontId="1"/>
  </si>
  <si>
    <t>５　会　場</t>
    <phoneticPr fontId="1"/>
  </si>
  <si>
    <t>６　種　目</t>
    <phoneticPr fontId="1"/>
  </si>
  <si>
    <t>７　ルール及び</t>
    <phoneticPr fontId="1"/>
  </si>
  <si>
    <t>８　参加資格</t>
    <phoneticPr fontId="1"/>
  </si>
  <si>
    <t>９　参加料</t>
    <phoneticPr fontId="1"/>
  </si>
  <si>
    <t>１０　申し込み</t>
    <phoneticPr fontId="1"/>
  </si>
  <si>
    <t>１１　本大会</t>
    <phoneticPr fontId="1"/>
  </si>
  <si>
    <t>１２　その他</t>
    <phoneticPr fontId="1"/>
  </si>
  <si>
    <t>日本卓球（株）　　（ニッタク）</t>
    <rPh sb="0" eb="2">
      <t>ニホン</t>
    </rPh>
    <rPh sb="2" eb="4">
      <t>タッキュウ</t>
    </rPh>
    <rPh sb="5" eb="6">
      <t>カブ</t>
    </rPh>
    <phoneticPr fontId="8"/>
  </si>
  <si>
    <t>０９０－９９００－０２５３</t>
    <phoneticPr fontId="1"/>
  </si>
  <si>
    <t>カブ男女　　　　各３２名</t>
    <rPh sb="2" eb="4">
      <t>ダンジョ</t>
    </rPh>
    <rPh sb="8" eb="9">
      <t>カク</t>
    </rPh>
    <rPh sb="11" eb="12">
      <t>メイ</t>
    </rPh>
    <phoneticPr fontId="1"/>
  </si>
  <si>
    <t>バンビ男女　　各１６名</t>
    <rPh sb="3" eb="5">
      <t>ダンジョ</t>
    </rPh>
    <rPh sb="7" eb="8">
      <t>カク</t>
    </rPh>
    <rPh sb="10" eb="11">
      <t>メイ</t>
    </rPh>
    <phoneticPr fontId="1"/>
  </si>
  <si>
    <t>ホープス男女　各４８名（A,B合わせて４８名）</t>
    <rPh sb="4" eb="6">
      <t>ダンジョ</t>
    </rPh>
    <rPh sb="7" eb="8">
      <t>カク</t>
    </rPh>
    <rPh sb="10" eb="11">
      <t>メイ</t>
    </rPh>
    <rPh sb="15" eb="16">
      <t>ア</t>
    </rPh>
    <rPh sb="21" eb="22">
      <t>メイ</t>
    </rPh>
    <phoneticPr fontId="1"/>
  </si>
  <si>
    <t>本大会参加料　１、５００円</t>
    <rPh sb="0" eb="3">
      <t>ホンタイカイ</t>
    </rPh>
    <rPh sb="3" eb="6">
      <t>サンカリョウ</t>
    </rPh>
    <rPh sb="12" eb="13">
      <t>エン</t>
    </rPh>
    <phoneticPr fontId="1"/>
  </si>
  <si>
    <t>③各種目トーナメント方式で、５ゲームマッチ３ゲーム先取とします。</t>
    <phoneticPr fontId="1"/>
  </si>
  <si>
    <t>　　 第２０回静岡県卓球協会会長杯小学生強化交流大会
兼　第２１回全国ホープス選抜卓球大会
兼　第３３回東アジアホープス卓球選手権大会
兼　第 ６ 回水谷隼杯争奪小学生卓球大会　静岡県予選会</t>
    <rPh sb="27" eb="28">
      <t>ケン</t>
    </rPh>
    <rPh sb="46" eb="47">
      <t>ケン</t>
    </rPh>
    <rPh sb="68" eb="71">
      <t>ショウガクセイ</t>
    </rPh>
    <rPh sb="74" eb="75">
      <t>カイ</t>
    </rPh>
    <rPh sb="75" eb="77">
      <t>ミズタニ</t>
    </rPh>
    <rPh sb="77" eb="78">
      <t>ジュン</t>
    </rPh>
    <rPh sb="78" eb="80">
      <t>シズオカ</t>
    </rPh>
    <rPh sb="80" eb="81">
      <t>ケン</t>
    </rPh>
    <rPh sb="81" eb="83">
      <t>ヨセン</t>
    </rPh>
    <rPh sb="83" eb="84">
      <t>カイ</t>
    </rPh>
    <phoneticPr fontId="1"/>
  </si>
  <si>
    <t>２０２３年１０月２１日（土）</t>
    <rPh sb="12" eb="13">
      <t>ド</t>
    </rPh>
    <phoneticPr fontId="1"/>
  </si>
  <si>
    <t>静岡県武道館</t>
    <rPh sb="0" eb="6">
      <t>シズオカケンブドウカン</t>
    </rPh>
    <phoneticPr fontId="1"/>
  </si>
  <si>
    <t>藤枝市前島２－１０－１　　　　電話　０５４－６３６－２３３２</t>
  </si>
  <si>
    <t>①　ホープス男子　Ａ　　（６年生）</t>
    <phoneticPr fontId="1"/>
  </si>
  <si>
    <t>②　ホープス女子　Ａ　　（６年生）</t>
    <phoneticPr fontId="1"/>
  </si>
  <si>
    <t>③　ホープス男子　Ｂ　　（５年生）</t>
    <phoneticPr fontId="1"/>
  </si>
  <si>
    <t>④　ホープス女子　Ｂ　　（５年生）</t>
    <phoneticPr fontId="1"/>
  </si>
  <si>
    <t>⑤　カブ男子　A　　　　　（４年生）</t>
    <phoneticPr fontId="1"/>
  </si>
  <si>
    <t>⑥　カブ女子　A　　　　　（４年生）</t>
    <phoneticPr fontId="1"/>
  </si>
  <si>
    <t>⑦　カブ男子　B　　　　　（３年生以下）</t>
    <rPh sb="17" eb="19">
      <t>イカ</t>
    </rPh>
    <phoneticPr fontId="1"/>
  </si>
  <si>
    <t>⑧　カブ女子　B　　　　　（３年生以下）</t>
    <rPh sb="15" eb="19">
      <t>ネンセイイカ</t>
    </rPh>
    <phoneticPr fontId="1"/>
  </si>
  <si>
    <t>⑨　バンビ男子　　　　　（２年生以下）</t>
    <rPh sb="5" eb="7">
      <t>ダンシ</t>
    </rPh>
    <rPh sb="14" eb="18">
      <t>ネンセイイカ</t>
    </rPh>
    <phoneticPr fontId="1"/>
  </si>
  <si>
    <t>⑩　バンビ女子　　　　　（２年生以下）</t>
    <rPh sb="5" eb="7">
      <t>ジョシ</t>
    </rPh>
    <rPh sb="14" eb="18">
      <t>ネンセイイカ</t>
    </rPh>
    <phoneticPr fontId="1"/>
  </si>
  <si>
    <t>　　　　１０月２９日（日）に、エスプラット富士スパーク又は、ジヤトコ体育館で最終選考会を行い</t>
    <rPh sb="6" eb="7">
      <t>ガツ</t>
    </rPh>
    <rPh sb="9" eb="10">
      <t>ニチ</t>
    </rPh>
    <rPh sb="11" eb="12">
      <t>ニチ</t>
    </rPh>
    <rPh sb="21" eb="23">
      <t>フジ</t>
    </rPh>
    <rPh sb="27" eb="28">
      <t>マタ</t>
    </rPh>
    <rPh sb="34" eb="37">
      <t>タイイクカン</t>
    </rPh>
    <rPh sb="38" eb="43">
      <t>サイシュウセンコウカイ</t>
    </rPh>
    <rPh sb="44" eb="45">
      <t>オコナ</t>
    </rPh>
    <phoneticPr fontId="1"/>
  </si>
  <si>
    <t>　　※バンビ男女はバンビ台を使用します。</t>
    <rPh sb="6" eb="8">
      <t>ダンジョ</t>
    </rPh>
    <rPh sb="12" eb="13">
      <t>ダイ</t>
    </rPh>
    <rPh sb="14" eb="16">
      <t>シヨウ</t>
    </rPh>
    <phoneticPr fontId="1"/>
  </si>
  <si>
    <t>　　※水谷隼杯へは、予選会で出場したカテゴリーでのエントリーとなります。</t>
    <rPh sb="3" eb="7">
      <t>ミズタニジュンハイ</t>
    </rPh>
    <rPh sb="10" eb="13">
      <t>ヨセンカイ</t>
    </rPh>
    <rPh sb="14" eb="16">
      <t>シュツジョウ</t>
    </rPh>
    <phoneticPr fontId="1"/>
  </si>
  <si>
    <t>２０２３年度日本卓球協会、静岡県卓球協会登録選手</t>
    <phoneticPr fontId="1"/>
  </si>
  <si>
    <t>令和５年９月１６日（土）　必着　（メール・郵送）</t>
    <rPh sb="10" eb="11">
      <t>ド</t>
    </rPh>
    <phoneticPr fontId="1"/>
  </si>
  <si>
    <t>　　　　３年生以下男女各１名、４年生以下男女各１名</t>
    <phoneticPr fontId="1"/>
  </si>
  <si>
    <t>　　　　５年生以下男女各１名、６年生以下男女各２名</t>
    <phoneticPr fontId="1"/>
  </si>
  <si>
    <t>　　　全国ホープスの大会選考はホープス、カブ参加選手より選考致します。</t>
    <rPh sb="3" eb="5">
      <t>ゼンコク</t>
    </rPh>
    <phoneticPr fontId="1"/>
  </si>
  <si>
    <t>　　　　（バンビ参加者は対象外）</t>
    <phoneticPr fontId="1"/>
  </si>
  <si>
    <t>①　第２１回全国ホープス選抜大会（２０２４．３．２３～２４）</t>
    <phoneticPr fontId="1"/>
  </si>
  <si>
    <t>富山県総合体育センター</t>
    <rPh sb="0" eb="3">
      <t>トヤマケン</t>
    </rPh>
    <rPh sb="3" eb="7">
      <t>ソウゴウタイイク</t>
    </rPh>
    <phoneticPr fontId="1"/>
  </si>
  <si>
    <t>※　注意</t>
    <rPh sb="2" eb="4">
      <t>チュウイ</t>
    </rPh>
    <phoneticPr fontId="1"/>
  </si>
  <si>
    <t>２０２４年２月２日（金）～４日（日）　</t>
    <rPh sb="16" eb="17">
      <t>ニチ</t>
    </rPh>
    <phoneticPr fontId="1"/>
  </si>
  <si>
    <t>広島県総合体育館（広島グリーンアリーナ）</t>
    <rPh sb="0" eb="8">
      <t>ヒロシマケンソウゴウタイイクカン</t>
    </rPh>
    <rPh sb="9" eb="11">
      <t>ヒロシマ</t>
    </rPh>
    <phoneticPr fontId="1"/>
  </si>
  <si>
    <t>　　　東アジア大会</t>
    <rPh sb="3" eb="4">
      <t>ヒガシ</t>
    </rPh>
    <rPh sb="7" eb="9">
      <t>タイカイ</t>
    </rPh>
    <phoneticPr fontId="1"/>
  </si>
  <si>
    <t>２０２４年</t>
    <phoneticPr fontId="1"/>
  </si>
  <si>
    <t>②　第３３回東アジア日本代表選考会</t>
    <rPh sb="2" eb="3">
      <t>ダイ</t>
    </rPh>
    <rPh sb="5" eb="6">
      <t>カイ</t>
    </rPh>
    <rPh sb="6" eb="7">
      <t>ヒガシ</t>
    </rPh>
    <phoneticPr fontId="1"/>
  </si>
  <si>
    <t>③　水谷隼杯</t>
    <rPh sb="2" eb="6">
      <t>ミズタニジュンハイ</t>
    </rPh>
    <phoneticPr fontId="1"/>
  </si>
  <si>
    <t>２０２４年１月７日（日）～８日（月）</t>
    <rPh sb="4" eb="5">
      <t>ネン</t>
    </rPh>
    <rPh sb="6" eb="7">
      <t>ガツ</t>
    </rPh>
    <rPh sb="8" eb="9">
      <t>カ</t>
    </rPh>
    <rPh sb="10" eb="11">
      <t>ニチ</t>
    </rPh>
    <rPh sb="14" eb="15">
      <t>カ</t>
    </rPh>
    <rPh sb="16" eb="17">
      <t>ゲツ</t>
    </rPh>
    <phoneticPr fontId="1"/>
  </si>
  <si>
    <t>日本代表選考会推薦選手</t>
    <phoneticPr fontId="1"/>
  </si>
  <si>
    <t>該当者なし</t>
    <rPh sb="0" eb="3">
      <t>ガイトウシャ</t>
    </rPh>
    <phoneticPr fontId="1"/>
  </si>
  <si>
    <t>　　　　カブ男女各２名、ホープス男女各４名　合計男女各６名</t>
    <phoneticPr fontId="1"/>
  </si>
  <si>
    <t>　　　　ホープス以下男女各６～８名</t>
    <rPh sb="8" eb="10">
      <t>イカ</t>
    </rPh>
    <rPh sb="10" eb="12">
      <t>ダンジョ</t>
    </rPh>
    <rPh sb="12" eb="13">
      <t>カク</t>
    </rPh>
    <rPh sb="16" eb="17">
      <t>メイ</t>
    </rPh>
    <phoneticPr fontId="1"/>
  </si>
  <si>
    <t>中体連方式の団体戦</t>
    <rPh sb="0" eb="3">
      <t>チュウタイレン</t>
    </rPh>
    <rPh sb="3" eb="5">
      <t>ホウシキ</t>
    </rPh>
    <rPh sb="6" eb="9">
      <t>ダンタイセン</t>
    </rPh>
    <phoneticPr fontId="1"/>
  </si>
  <si>
    <t>④　６県交流大会　　（Ｒ６．２．１７～１８）（山梨県）大阪オープン出場者を除く</t>
    <phoneticPr fontId="1"/>
  </si>
  <si>
    <t>⑤　静岡県選抜団体強化リーグ（3月18日（土）　静岡県武道館）</t>
    <rPh sb="2" eb="5">
      <t>シズオカケン</t>
    </rPh>
    <rPh sb="5" eb="7">
      <t>センバツ</t>
    </rPh>
    <rPh sb="7" eb="9">
      <t>ダンタイ</t>
    </rPh>
    <rPh sb="9" eb="11">
      <t>キョウカ</t>
    </rPh>
    <rPh sb="16" eb="17">
      <t>ガツ</t>
    </rPh>
    <rPh sb="19" eb="20">
      <t>ニチ</t>
    </rPh>
    <rPh sb="21" eb="22">
      <t>ド</t>
    </rPh>
    <rPh sb="24" eb="27">
      <t>シズオカケン</t>
    </rPh>
    <rPh sb="27" eb="30">
      <t>ブドウカン</t>
    </rPh>
    <phoneticPr fontId="1"/>
  </si>
  <si>
    <t>プレー中のケガ等については応急手当はするが、その後の処置については、責任は負わない。</t>
    <phoneticPr fontId="1"/>
  </si>
  <si>
    <t>＊お願い</t>
    <phoneticPr fontId="1"/>
  </si>
  <si>
    <t>　　　　本大会の進行、運営のお手伝いにご協力いただける方は</t>
    <phoneticPr fontId="1"/>
  </si>
  <si>
    <t>　　　　申込用紙に氏名のご記入をお願い申し上げます。</t>
    <phoneticPr fontId="1"/>
  </si>
  <si>
    <t>　（尚お手伝いの方手当を用意致します。当日印鑑の持参もお願いたします。）</t>
    <rPh sb="9" eb="11">
      <t>テアテ</t>
    </rPh>
    <phoneticPr fontId="1"/>
  </si>
  <si>
    <t>男子</t>
    <rPh sb="0" eb="2">
      <t>ダンシ</t>
    </rPh>
    <phoneticPr fontId="1"/>
  </si>
  <si>
    <t>幼・保</t>
    <rPh sb="0" eb="1">
      <t>ヨウ</t>
    </rPh>
    <rPh sb="2" eb="3">
      <t>ホ</t>
    </rPh>
    <phoneticPr fontId="1"/>
  </si>
  <si>
    <t>女子</t>
    <rPh sb="0" eb="2">
      <t>ジョシ</t>
    </rPh>
    <phoneticPr fontId="1"/>
  </si>
  <si>
    <r>
      <t>参加申込書（</t>
    </r>
    <r>
      <rPr>
        <b/>
        <sz val="12"/>
        <color rgb="FFFF0000"/>
        <rFont val="ＭＳ Ｐ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ＭＳ Ｐ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1"/>
  </si>
  <si>
    <t>バンビ</t>
    <phoneticPr fontId="1"/>
  </si>
  <si>
    <t>申込責任者氏名</t>
    <rPh sb="2" eb="5">
      <t>セキニンシャ</t>
    </rPh>
    <rPh sb="5" eb="7">
      <t>シメイ</t>
    </rPh>
    <phoneticPr fontId="1"/>
  </si>
  <si>
    <t>申込責任者
住所</t>
    <phoneticPr fontId="1"/>
  </si>
  <si>
    <t>〒</t>
    <phoneticPr fontId="1"/>
  </si>
  <si>
    <t>FAX</t>
    <phoneticPr fontId="1"/>
  </si>
  <si>
    <t>（人数）</t>
    <phoneticPr fontId="1"/>
  </si>
  <si>
    <t>（合計金額）</t>
    <phoneticPr fontId="1"/>
  </si>
  <si>
    <t>参加料</t>
    <phoneticPr fontId="1"/>
  </si>
  <si>
    <t>６００円×</t>
    <phoneticPr fontId="1"/>
  </si>
  <si>
    <t>＝</t>
    <phoneticPr fontId="1"/>
  </si>
  <si>
    <t>種目番号</t>
    <rPh sb="0" eb="2">
      <t>シュモク</t>
    </rPh>
    <rPh sb="2" eb="4">
      <t>バンゴウ</t>
    </rPh>
    <phoneticPr fontId="1"/>
  </si>
  <si>
    <t>シングルス</t>
    <phoneticPr fontId="1"/>
  </si>
  <si>
    <t>氏</t>
    <phoneticPr fontId="1"/>
  </si>
  <si>
    <t>名</t>
    <rPh sb="0" eb="1">
      <t>ナ</t>
    </rPh>
    <phoneticPr fontId="1"/>
  </si>
  <si>
    <t>生年月日(西暦)</t>
    <rPh sb="5" eb="7">
      <t>セイレキ</t>
    </rPh>
    <phoneticPr fontId="1"/>
  </si>
  <si>
    <t>ﾌﾟﾛｸﾞﾗﾑ作成用データ</t>
    <rPh sb="7" eb="10">
      <t>サクセイヨウ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</si>
  <si>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</si>
  <si>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</si>
  <si>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</si>
  <si>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</si>
  <si>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</si>
  <si>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</si>
  <si>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</si>
  <si>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戦績</t>
    <rPh sb="0" eb="2">
      <t>センセキ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</si>
  <si>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</si>
  <si>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</si>
  <si>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</si>
  <si>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年月日</t>
    <rPh sb="0" eb="3">
      <t>ネンガッピ</t>
    </rPh>
    <phoneticPr fontId="14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</si>
  <si>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1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</si>
  <si>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1"/>
  </si>
  <si>
    <t>学年は４月以降の新学年を記載し、２０２３年度日本卓球協会登録選手とします。</t>
    <phoneticPr fontId="1"/>
  </si>
  <si>
    <t>ホープスA</t>
    <phoneticPr fontId="1"/>
  </si>
  <si>
    <t>ホープスB</t>
    <phoneticPr fontId="1"/>
  </si>
  <si>
    <t>カブA</t>
    <phoneticPr fontId="1"/>
  </si>
  <si>
    <t>カブA</t>
    <phoneticPr fontId="1"/>
  </si>
  <si>
    <t>カブB</t>
    <phoneticPr fontId="1"/>
  </si>
  <si>
    <t>カブB</t>
    <phoneticPr fontId="1"/>
  </si>
  <si>
    <t>　　第２０回静岡県卓球協会会長杯小学生強化交流大会 兼　第２１回全国ホープス選抜卓球大会　兼
　第３３回東アジアホープス卓球選手権大会 兼　第 ６ 回水谷隼杯争奪小学生卓球大会　県予選会</t>
    <rPh sb="89" eb="90">
      <t>ケン</t>
    </rPh>
    <phoneticPr fontId="1"/>
  </si>
  <si>
    <t>５年生以下の男女各２名を県代表として推薦します。</t>
    <rPh sb="1" eb="5">
      <t>ネンセイイカ</t>
    </rPh>
    <phoneticPr fontId="1"/>
  </si>
  <si>
    <t>　※　参加種目一人一種目とします。</t>
    <phoneticPr fontId="1"/>
  </si>
  <si>
    <t>　※　第３３回東アジアホープス　日本代表選考会に出場できるのは③～⑩にエントリーした者で</t>
    <rPh sb="3" eb="4">
      <t>ダイ</t>
    </rPh>
    <rPh sb="6" eb="7">
      <t>カイ</t>
    </rPh>
    <rPh sb="7" eb="8">
      <t>ヒガシ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</si>
</sst>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5" fontId="7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4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vertical="top" wrapText="1"/>
    </xf>
    <xf numFmtId="0" fontId="25" fillId="2" borderId="0" xfId="0" applyFont="1" applyFill="1" applyAlignment="1">
      <alignment horizontal="left" vertical="top" wrapText="1"/>
    </xf>
    <xf numFmtId="0" fontId="2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6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5" fontId="7" fillId="0" borderId="4" xfId="0" applyNumberFormat="1" applyFont="1" applyBorder="1" applyAlignment="1">
      <alignment horizontal="right" vertical="center"/>
    </xf>
    <xf numFmtId="5" fontId="7" fillId="0" borderId="2" xfId="0" applyNumberFormat="1" applyFont="1" applyBorder="1" applyAlignment="1">
      <alignment horizontal="right" vertical="center"/>
    </xf>
    <xf numFmtId="5" fontId="7" fillId="0" borderId="5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15" fillId="0" borderId="15" xfId="2" applyFont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BA2974C9-920F-4E9E-8E05-393CFED73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723900</xdr:colOff>
      <xdr:row>9</xdr:row>
      <xdr:rowOff>66675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133600" y="2590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zukichi4323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view="pageBreakPreview" topLeftCell="A14" zoomScaleNormal="100" zoomScaleSheetLayoutView="100" workbookViewId="0">
      <selection activeCell="J27" sqref="J27"/>
    </sheetView>
  </sheetViews>
  <sheetFormatPr defaultRowHeight="13.5"/>
  <cols>
    <col min="2" max="2" width="4.5" customWidth="1"/>
    <col min="3" max="3" width="11.375" customWidth="1"/>
    <col min="4" max="4" width="4" customWidth="1"/>
    <col min="8" max="8" width="10.25" customWidth="1"/>
    <col min="11" max="11" width="12.75" customWidth="1"/>
  </cols>
  <sheetData>
    <row r="1" spans="1:13" ht="93.6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s="1" customFormat="1" ht="14.1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s="1" customFormat="1" ht="16.7" customHeight="1">
      <c r="A3" s="1" t="s">
        <v>1</v>
      </c>
      <c r="C3" s="1" t="s">
        <v>0</v>
      </c>
      <c r="M3" s="9"/>
    </row>
    <row r="4" spans="1:13" s="1" customFormat="1" ht="16.7" customHeight="1">
      <c r="M4" s="9"/>
    </row>
    <row r="5" spans="1:13" s="1" customFormat="1" ht="16.7" customHeight="1">
      <c r="A5" s="1" t="s">
        <v>2</v>
      </c>
      <c r="C5" s="1" t="s">
        <v>3</v>
      </c>
    </row>
    <row r="6" spans="1:13" s="1" customFormat="1" ht="16.7" customHeight="1"/>
    <row r="7" spans="1:13" s="1" customFormat="1" ht="16.7" customHeight="1">
      <c r="A7" s="1" t="s">
        <v>29</v>
      </c>
      <c r="C7" s="9" t="s">
        <v>39</v>
      </c>
    </row>
    <row r="8" spans="1:13" s="1" customFormat="1" ht="16.7" customHeight="1"/>
    <row r="9" spans="1:13" s="1" customFormat="1" ht="16.7" customHeight="1">
      <c r="A9" s="1" t="s">
        <v>30</v>
      </c>
      <c r="C9" s="9" t="s">
        <v>47</v>
      </c>
      <c r="F9" s="1" t="s">
        <v>4</v>
      </c>
    </row>
    <row r="10" spans="1:13" s="1" customFormat="1" ht="16.7" customHeight="1">
      <c r="C10" s="9"/>
    </row>
    <row r="11" spans="1:13" s="1" customFormat="1" ht="16.7" customHeight="1">
      <c r="A11" s="1" t="s">
        <v>31</v>
      </c>
      <c r="C11" s="13" t="s">
        <v>48</v>
      </c>
      <c r="D11" s="13"/>
    </row>
    <row r="12" spans="1:13" s="1" customFormat="1" ht="16.7" customHeight="1">
      <c r="C12" s="13"/>
      <c r="D12" s="13" t="s">
        <v>49</v>
      </c>
    </row>
    <row r="13" spans="1:13" s="1" customFormat="1" ht="16.7" customHeight="1">
      <c r="C13" s="13"/>
      <c r="D13" s="13"/>
    </row>
    <row r="14" spans="1:13" s="1" customFormat="1" ht="16.7" customHeight="1">
      <c r="A14" s="1" t="s">
        <v>32</v>
      </c>
      <c r="C14" s="1" t="s">
        <v>50</v>
      </c>
      <c r="G14" s="1" t="s">
        <v>51</v>
      </c>
    </row>
    <row r="15" spans="1:13" s="1" customFormat="1" ht="16.7" customHeight="1">
      <c r="C15" s="1" t="s">
        <v>52</v>
      </c>
      <c r="G15" s="1" t="s">
        <v>53</v>
      </c>
    </row>
    <row r="16" spans="1:13" s="1" customFormat="1" ht="16.7" customHeight="1">
      <c r="C16" s="1" t="s">
        <v>54</v>
      </c>
      <c r="G16" s="1" t="s">
        <v>55</v>
      </c>
    </row>
    <row r="17" spans="1:8" s="1" customFormat="1" ht="16.7" customHeight="1">
      <c r="C17" s="1" t="s">
        <v>56</v>
      </c>
      <c r="G17" s="1" t="s">
        <v>57</v>
      </c>
    </row>
    <row r="18" spans="1:8" s="1" customFormat="1" ht="16.7" customHeight="1">
      <c r="C18" s="1" t="s">
        <v>58</v>
      </c>
      <c r="G18" s="1" t="s">
        <v>59</v>
      </c>
    </row>
    <row r="19" spans="1:8" s="1" customFormat="1" ht="16.7" customHeight="1">
      <c r="C19" s="1" t="s">
        <v>134</v>
      </c>
    </row>
    <row r="20" spans="1:8" s="1" customFormat="1" ht="16.7" customHeight="1">
      <c r="C20" s="1" t="s">
        <v>135</v>
      </c>
      <c r="D20" s="10"/>
      <c r="E20" s="10"/>
      <c r="F20" s="10"/>
      <c r="G20" s="10"/>
      <c r="H20" s="10"/>
    </row>
    <row r="21" spans="1:8" s="1" customFormat="1" ht="16.7" customHeight="1">
      <c r="C21" s="1" t="s">
        <v>60</v>
      </c>
    </row>
    <row r="22" spans="1:8" s="1" customFormat="1" ht="16.7" customHeight="1">
      <c r="C22" s="1" t="s">
        <v>26</v>
      </c>
    </row>
    <row r="23" spans="1:8" s="1" customFormat="1" ht="16.7" customHeight="1">
      <c r="C23" s="1" t="s">
        <v>62</v>
      </c>
    </row>
    <row r="24" spans="1:8" s="1" customFormat="1" ht="16.7" customHeight="1">
      <c r="C24" s="1" t="s">
        <v>61</v>
      </c>
    </row>
    <row r="25" spans="1:8" s="1" customFormat="1" ht="16.7" customHeight="1"/>
    <row r="26" spans="1:8" s="1" customFormat="1" ht="16.7" customHeight="1">
      <c r="A26" s="1" t="s">
        <v>33</v>
      </c>
      <c r="C26" s="1" t="s">
        <v>21</v>
      </c>
    </row>
    <row r="27" spans="1:8" s="1" customFormat="1" ht="16.7" customHeight="1">
      <c r="A27" s="1" t="s">
        <v>5</v>
      </c>
      <c r="C27" s="1" t="s">
        <v>6</v>
      </c>
    </row>
    <row r="28" spans="1:8" s="1" customFormat="1" ht="16.7" customHeight="1">
      <c r="C28" s="1" t="s">
        <v>45</v>
      </c>
    </row>
    <row r="29" spans="1:8" s="1" customFormat="1" ht="16.7" customHeight="1">
      <c r="C29" s="1" t="s">
        <v>7</v>
      </c>
    </row>
    <row r="30" spans="1:8" s="1" customFormat="1" ht="16.7" customHeight="1">
      <c r="C30" s="1" t="s">
        <v>20</v>
      </c>
    </row>
    <row r="31" spans="1:8" s="1" customFormat="1" ht="16.7" customHeight="1"/>
    <row r="32" spans="1:8" s="1" customFormat="1" ht="16.7" customHeight="1">
      <c r="A32" s="1" t="s">
        <v>34</v>
      </c>
      <c r="C32" s="1" t="s">
        <v>63</v>
      </c>
    </row>
    <row r="33" spans="1:12" s="1" customFormat="1" ht="16.7" customHeight="1">
      <c r="C33" s="1" t="s">
        <v>25</v>
      </c>
    </row>
    <row r="34" spans="1:12" s="1" customFormat="1" ht="16.7" customHeight="1"/>
    <row r="35" spans="1:12" s="1" customFormat="1" ht="16.7" customHeight="1">
      <c r="A35" s="1" t="s">
        <v>35</v>
      </c>
      <c r="C35" s="1" t="s">
        <v>8</v>
      </c>
    </row>
    <row r="36" spans="1:12" s="1" customFormat="1" ht="16.7" customHeight="1"/>
    <row r="37" spans="1:12" s="1" customFormat="1" ht="16.7" customHeight="1">
      <c r="A37" s="1" t="s">
        <v>36</v>
      </c>
      <c r="C37" s="7" t="s">
        <v>64</v>
      </c>
      <c r="D37" s="7"/>
      <c r="E37" s="7"/>
    </row>
    <row r="38" spans="1:12" s="1" customFormat="1" ht="16.7" customHeight="1">
      <c r="C38" s="7" t="s">
        <v>9</v>
      </c>
      <c r="D38" s="7"/>
      <c r="E38" s="7"/>
    </row>
    <row r="39" spans="1:12" s="1" customFormat="1" ht="16.7" customHeight="1">
      <c r="C39" s="14" t="s">
        <v>17</v>
      </c>
      <c r="D39" s="8" t="s">
        <v>10</v>
      </c>
      <c r="E39" s="7"/>
    </row>
    <row r="40" spans="1:12" s="1" customFormat="1" ht="16.7" customHeight="1">
      <c r="C40" s="14" t="s">
        <v>18</v>
      </c>
      <c r="D40" s="7" t="s">
        <v>40</v>
      </c>
      <c r="E40" s="7"/>
    </row>
    <row r="41" spans="1:12" s="1" customFormat="1" ht="16.7" customHeight="1">
      <c r="C41" s="7" t="s">
        <v>11</v>
      </c>
      <c r="D41" s="7"/>
      <c r="E41" s="7"/>
    </row>
    <row r="42" spans="1:12" s="1" customFormat="1" ht="16.7" customHeight="1">
      <c r="C42" s="7"/>
      <c r="D42" s="7"/>
      <c r="E42" s="7" t="s">
        <v>12</v>
      </c>
    </row>
    <row r="43" spans="1:12" s="1" customFormat="1" ht="16.7" customHeight="1">
      <c r="C43" s="7"/>
      <c r="D43" s="7"/>
      <c r="E43" s="7"/>
    </row>
    <row r="44" spans="1:12" s="1" customFormat="1" ht="16.7" customHeight="1">
      <c r="G44" s="37"/>
      <c r="H44" s="37"/>
      <c r="I44" s="37"/>
      <c r="J44" s="37"/>
      <c r="K44" s="37"/>
    </row>
    <row r="45" spans="1:12" s="1" customFormat="1" ht="16.7" customHeight="1">
      <c r="A45" s="1" t="s">
        <v>37</v>
      </c>
      <c r="C45" s="9" t="s">
        <v>69</v>
      </c>
      <c r="G45" s="38"/>
      <c r="H45" s="38"/>
      <c r="I45" s="1" t="s">
        <v>70</v>
      </c>
      <c r="L45" s="9"/>
    </row>
    <row r="46" spans="1:12" s="1" customFormat="1" ht="16.7" customHeight="1">
      <c r="C46" s="9" t="s">
        <v>65</v>
      </c>
      <c r="G46" s="38"/>
      <c r="H46" s="38"/>
    </row>
    <row r="47" spans="1:12" s="1" customFormat="1" ht="16.7" customHeight="1">
      <c r="C47" s="9" t="s">
        <v>66</v>
      </c>
      <c r="G47" s="38"/>
      <c r="H47" s="38"/>
    </row>
    <row r="48" spans="1:12" s="1" customFormat="1" ht="16.7" customHeight="1">
      <c r="C48" s="9" t="s">
        <v>71</v>
      </c>
      <c r="G48" s="38"/>
      <c r="H48" s="38"/>
    </row>
    <row r="49" spans="3:14" s="1" customFormat="1" ht="16.7" customHeight="1">
      <c r="C49" s="7" t="s">
        <v>67</v>
      </c>
      <c r="G49" s="38"/>
      <c r="H49" s="38"/>
    </row>
    <row r="50" spans="3:14" s="1" customFormat="1" ht="16.7" customHeight="1">
      <c r="C50" s="7" t="s">
        <v>68</v>
      </c>
      <c r="G50" s="38"/>
      <c r="H50" s="38"/>
    </row>
    <row r="51" spans="3:14" s="1" customFormat="1" ht="16.7" customHeight="1">
      <c r="C51" s="9" t="s">
        <v>76</v>
      </c>
      <c r="G51" s="38"/>
      <c r="H51" s="38"/>
    </row>
    <row r="52" spans="3:14" s="1" customFormat="1" ht="16.7" customHeight="1">
      <c r="D52" s="1" t="s">
        <v>72</v>
      </c>
      <c r="G52" s="38"/>
      <c r="H52" s="39" t="s">
        <v>73</v>
      </c>
    </row>
    <row r="53" spans="3:14" s="1" customFormat="1" ht="16.7" customHeight="1">
      <c r="E53" s="1" t="s">
        <v>133</v>
      </c>
      <c r="H53" s="38"/>
    </row>
    <row r="54" spans="3:14" s="1" customFormat="1" ht="16.7" customHeight="1">
      <c r="C54" s="1" t="s">
        <v>74</v>
      </c>
      <c r="G54" s="38"/>
      <c r="H54" s="38"/>
    </row>
    <row r="55" spans="3:14" s="1" customFormat="1" ht="16.7" customHeight="1">
      <c r="D55" s="9" t="s">
        <v>75</v>
      </c>
      <c r="F55" s="9" t="s">
        <v>28</v>
      </c>
      <c r="G55" s="38"/>
      <c r="H55" s="38"/>
    </row>
    <row r="56" spans="3:14" s="1" customFormat="1" ht="16.7" customHeight="1">
      <c r="E56" s="1" t="s">
        <v>79</v>
      </c>
      <c r="H56" s="1" t="s">
        <v>80</v>
      </c>
    </row>
    <row r="57" spans="3:14" s="1" customFormat="1" ht="16.7" customHeight="1">
      <c r="C57" s="9" t="s">
        <v>77</v>
      </c>
      <c r="E57" s="9" t="s">
        <v>78</v>
      </c>
    </row>
    <row r="58" spans="3:14" s="1" customFormat="1" ht="16.7" customHeight="1">
      <c r="E58" s="9" t="s">
        <v>48</v>
      </c>
      <c r="G58" s="9"/>
      <c r="I58" s="1" t="s">
        <v>22</v>
      </c>
    </row>
    <row r="59" spans="3:14" s="1" customFormat="1" ht="16.7" customHeight="1">
      <c r="E59" s="9" t="s">
        <v>43</v>
      </c>
      <c r="G59" s="9"/>
    </row>
    <row r="60" spans="3:14" s="1" customFormat="1" ht="16.7" customHeight="1">
      <c r="C60" s="9"/>
      <c r="E60" s="9" t="s">
        <v>41</v>
      </c>
      <c r="G60" s="9"/>
    </row>
    <row r="61" spans="3:14" s="1" customFormat="1" ht="16.7" customHeight="1">
      <c r="C61" s="9"/>
      <c r="E61" s="9" t="s">
        <v>42</v>
      </c>
      <c r="G61" s="9"/>
    </row>
    <row r="62" spans="3:14" s="1" customFormat="1" ht="16.7" customHeight="1">
      <c r="E62" s="9" t="s">
        <v>44</v>
      </c>
      <c r="G62" s="9"/>
    </row>
    <row r="63" spans="3:14" s="1" customFormat="1" ht="16.7" customHeight="1">
      <c r="C63" s="9" t="s">
        <v>84</v>
      </c>
      <c r="G63" s="9"/>
      <c r="M63" s="9"/>
      <c r="N63" s="9"/>
    </row>
    <row r="64" spans="3:14" s="1" customFormat="1">
      <c r="C64" s="9"/>
      <c r="E64" s="9" t="s">
        <v>81</v>
      </c>
      <c r="G64" s="9"/>
      <c r="N64" s="9"/>
    </row>
    <row r="65" spans="1:14" s="1" customFormat="1">
      <c r="C65" s="9" t="s">
        <v>85</v>
      </c>
      <c r="D65" s="9"/>
      <c r="G65" s="9"/>
      <c r="M65" s="9"/>
      <c r="N65" s="9"/>
    </row>
    <row r="66" spans="1:14" s="1" customFormat="1">
      <c r="C66" s="9" t="s">
        <v>82</v>
      </c>
      <c r="D66" s="9"/>
      <c r="M66" s="9"/>
      <c r="N66" s="9"/>
    </row>
    <row r="67" spans="1:14" s="1" customFormat="1">
      <c r="C67" s="9"/>
      <c r="D67" s="9" t="s">
        <v>83</v>
      </c>
      <c r="E67" s="9"/>
    </row>
    <row r="68" spans="1:14" s="1" customFormat="1"/>
    <row r="69" spans="1:14" s="1" customFormat="1">
      <c r="A69" s="1" t="s">
        <v>38</v>
      </c>
      <c r="B69" s="12"/>
      <c r="C69" s="1" t="s">
        <v>86</v>
      </c>
    </row>
    <row r="70" spans="1:14" s="1" customFormat="1">
      <c r="B70" s="12"/>
    </row>
    <row r="71" spans="1:14" s="1" customFormat="1">
      <c r="C71" s="9" t="s">
        <v>87</v>
      </c>
      <c r="D71" s="9"/>
    </row>
    <row r="72" spans="1:14" s="1" customFormat="1">
      <c r="C72" s="9" t="s">
        <v>88</v>
      </c>
      <c r="D72" s="9"/>
    </row>
    <row r="73" spans="1:14" s="1" customFormat="1">
      <c r="C73" s="9" t="s">
        <v>89</v>
      </c>
      <c r="D73" s="9"/>
    </row>
    <row r="74" spans="1:14" s="1" customFormat="1">
      <c r="C74" s="9" t="s">
        <v>90</v>
      </c>
      <c r="D74" s="9"/>
    </row>
    <row r="75" spans="1:14">
      <c r="C75" s="1"/>
    </row>
  </sheetData>
  <mergeCells count="1">
    <mergeCell ref="A1:K1"/>
  </mergeCells>
  <phoneticPr fontId="1"/>
  <hyperlinks>
    <hyperlink ref="D39" r:id="rId1" xr:uid="{00000000-0004-0000-0000-000000000000}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view="pageBreakPreview" zoomScaleNormal="100" zoomScaleSheetLayoutView="100" workbookViewId="0">
      <selection activeCell="C27" sqref="C27"/>
    </sheetView>
  </sheetViews>
  <sheetFormatPr defaultRowHeight="13.5"/>
  <cols>
    <col min="1" max="1" width="2.75" customWidth="1"/>
    <col min="2" max="2" width="4.875" customWidth="1"/>
    <col min="3" max="4" width="9.75" customWidth="1"/>
    <col min="5" max="8" width="8.75" customWidth="1"/>
    <col min="9" max="10" width="8.625" customWidth="1"/>
    <col min="11" max="11" width="20.75" customWidth="1"/>
    <col min="12" max="12" width="7.375" customWidth="1"/>
    <col min="13" max="26" width="5.125" style="16" customWidth="1"/>
  </cols>
  <sheetData>
    <row r="1" spans="1:26" ht="21">
      <c r="A1" s="89" t="s">
        <v>132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1"/>
      <c r="M1" s="16">
        <v>1</v>
      </c>
      <c r="N1" s="16" t="str">
        <f>CONCATENATE(O1,P1)</f>
        <v>ホープスA男子</v>
      </c>
      <c r="O1" s="16" t="s">
        <v>126</v>
      </c>
      <c r="P1" s="16" t="s">
        <v>91</v>
      </c>
      <c r="Q1" s="16">
        <v>2004</v>
      </c>
      <c r="X1" s="16">
        <v>1</v>
      </c>
      <c r="Y1" s="16">
        <v>1</v>
      </c>
      <c r="Z1" s="16" t="s">
        <v>92</v>
      </c>
    </row>
    <row r="2" spans="1:26" ht="25.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M2" s="16">
        <v>2</v>
      </c>
      <c r="N2" s="16" t="str">
        <f>CONCATENATE(O1,P2)</f>
        <v>ホープスA女子</v>
      </c>
      <c r="O2" s="16" t="s">
        <v>126</v>
      </c>
      <c r="P2" s="16" t="s">
        <v>93</v>
      </c>
      <c r="Q2" s="16">
        <f>Q1+1</f>
        <v>2005</v>
      </c>
      <c r="X2" s="16">
        <v>2</v>
      </c>
      <c r="Y2" s="16">
        <v>2</v>
      </c>
      <c r="Z2" s="16">
        <v>1</v>
      </c>
    </row>
    <row r="3" spans="1:26" ht="21">
      <c r="A3" s="62" t="s">
        <v>94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17"/>
      <c r="M3" s="16">
        <v>3</v>
      </c>
      <c r="N3" s="16" t="str">
        <f>CONCATENATE(O3,P1)</f>
        <v>ホープスB男子</v>
      </c>
      <c r="O3" s="16" t="s">
        <v>127</v>
      </c>
      <c r="P3" s="18"/>
      <c r="Q3" s="16">
        <f t="shared" ref="Q3:Q10" si="0">Q2+1</f>
        <v>2006</v>
      </c>
      <c r="X3" s="16">
        <v>3</v>
      </c>
      <c r="Y3" s="16">
        <v>3</v>
      </c>
      <c r="Z3" s="16">
        <v>2</v>
      </c>
    </row>
    <row r="4" spans="1:26" ht="12" customHeight="1">
      <c r="D4" s="3"/>
      <c r="E4" s="3"/>
      <c r="F4" s="3"/>
      <c r="M4" s="16">
        <v>4</v>
      </c>
      <c r="N4" s="16" t="str">
        <f>CONCATENATE(O4,P2)</f>
        <v>ホープスB女子</v>
      </c>
      <c r="O4" s="16" t="s">
        <v>127</v>
      </c>
      <c r="Q4" s="16">
        <f t="shared" si="0"/>
        <v>2007</v>
      </c>
      <c r="X4" s="16">
        <v>4</v>
      </c>
      <c r="Y4" s="16">
        <v>4</v>
      </c>
      <c r="Z4" s="16">
        <v>3</v>
      </c>
    </row>
    <row r="5" spans="1:26" ht="18" customHeight="1">
      <c r="B5" s="52" t="s">
        <v>13</v>
      </c>
      <c r="C5" s="53"/>
      <c r="D5" s="56"/>
      <c r="E5" s="57"/>
      <c r="F5" s="58"/>
      <c r="G5" s="63" t="s">
        <v>96</v>
      </c>
      <c r="H5" s="65"/>
      <c r="I5" s="66"/>
      <c r="J5" s="66"/>
      <c r="K5" s="67"/>
      <c r="L5" s="19"/>
      <c r="M5" s="16">
        <v>5</v>
      </c>
      <c r="N5" s="16" t="str">
        <f>CONCATENATE(O5,P1)</f>
        <v>カブA男子</v>
      </c>
      <c r="O5" s="16" t="s">
        <v>128</v>
      </c>
      <c r="Q5" s="16">
        <f t="shared" si="0"/>
        <v>2008</v>
      </c>
      <c r="X5" s="16">
        <v>5</v>
      </c>
      <c r="Y5" s="16">
        <v>5</v>
      </c>
      <c r="Z5" s="16">
        <v>4</v>
      </c>
    </row>
    <row r="6" spans="1:26" s="2" customFormat="1" ht="18" customHeight="1">
      <c r="B6" s="54"/>
      <c r="C6" s="55"/>
      <c r="D6" s="59"/>
      <c r="E6" s="60"/>
      <c r="F6" s="61"/>
      <c r="G6" s="64"/>
      <c r="H6" s="68"/>
      <c r="I6" s="69"/>
      <c r="J6" s="69"/>
      <c r="K6" s="70"/>
      <c r="L6" s="19"/>
      <c r="M6" s="16">
        <v>6</v>
      </c>
      <c r="N6" s="16" t="str">
        <f>CONCATENATE(O6,P2)</f>
        <v>カブA女子</v>
      </c>
      <c r="O6" s="16" t="s">
        <v>129</v>
      </c>
      <c r="P6" s="16"/>
      <c r="Q6" s="16">
        <f t="shared" si="0"/>
        <v>2009</v>
      </c>
      <c r="R6" s="16"/>
      <c r="S6" s="16"/>
      <c r="T6" s="16"/>
      <c r="U6" s="16"/>
      <c r="V6" s="16"/>
      <c r="W6" s="16"/>
      <c r="X6" s="16">
        <v>6</v>
      </c>
      <c r="Y6" s="16">
        <v>6</v>
      </c>
      <c r="Z6" s="16">
        <v>5</v>
      </c>
    </row>
    <row r="7" spans="1:26" s="2" customFormat="1" ht="24.6" customHeight="1">
      <c r="B7" s="42" t="s">
        <v>97</v>
      </c>
      <c r="C7" s="43"/>
      <c r="D7" s="6" t="s">
        <v>98</v>
      </c>
      <c r="E7" s="48"/>
      <c r="F7" s="48"/>
      <c r="G7" s="20" t="s">
        <v>17</v>
      </c>
      <c r="H7" s="49"/>
      <c r="I7" s="50"/>
      <c r="J7" s="50"/>
      <c r="K7" s="51"/>
      <c r="L7" s="21"/>
      <c r="M7" s="16">
        <v>7</v>
      </c>
      <c r="N7" s="16" t="str">
        <f>CONCATENATE(O7,P3)</f>
        <v>カブB</v>
      </c>
      <c r="O7" s="16" t="s">
        <v>130</v>
      </c>
      <c r="P7" s="16"/>
      <c r="Q7" s="16">
        <f t="shared" si="0"/>
        <v>2010</v>
      </c>
      <c r="R7" s="16"/>
      <c r="S7" s="16"/>
      <c r="T7" s="16"/>
      <c r="U7" s="16"/>
      <c r="V7" s="16"/>
      <c r="W7" s="16"/>
      <c r="X7" s="16">
        <v>7</v>
      </c>
      <c r="Y7" s="16">
        <v>7</v>
      </c>
      <c r="Z7" s="16">
        <v>6</v>
      </c>
    </row>
    <row r="8" spans="1:26" s="2" customFormat="1" ht="24.6" customHeight="1">
      <c r="B8" s="44"/>
      <c r="C8" s="45"/>
      <c r="D8" s="76"/>
      <c r="E8" s="76"/>
      <c r="F8" s="77"/>
      <c r="G8" s="20" t="s">
        <v>99</v>
      </c>
      <c r="H8" s="49"/>
      <c r="I8" s="50"/>
      <c r="J8" s="50"/>
      <c r="K8" s="51"/>
      <c r="L8" s="21"/>
      <c r="M8" s="16">
        <v>8</v>
      </c>
      <c r="N8" s="16" t="str">
        <f t="shared" ref="N8:N10" si="1">CONCATENATE(O8,P4)</f>
        <v>カブB</v>
      </c>
      <c r="O8" s="16" t="s">
        <v>131</v>
      </c>
      <c r="P8" s="16"/>
      <c r="Q8" s="16">
        <f t="shared" si="0"/>
        <v>2011</v>
      </c>
      <c r="R8" s="16"/>
      <c r="S8" s="16"/>
      <c r="T8" s="16"/>
      <c r="U8" s="16"/>
      <c r="V8" s="16"/>
      <c r="W8" s="16"/>
      <c r="X8" s="16">
        <v>8</v>
      </c>
      <c r="Y8" s="16">
        <v>8</v>
      </c>
      <c r="Z8" s="16"/>
    </row>
    <row r="9" spans="1:26" s="2" customFormat="1" ht="24.6" customHeight="1">
      <c r="B9" s="46"/>
      <c r="C9" s="47"/>
      <c r="D9" s="78"/>
      <c r="E9" s="78"/>
      <c r="F9" s="79"/>
      <c r="G9" s="20" t="s">
        <v>18</v>
      </c>
      <c r="H9" s="49"/>
      <c r="I9" s="50"/>
      <c r="J9" s="50"/>
      <c r="K9" s="51"/>
      <c r="L9" s="21"/>
      <c r="M9" s="16">
        <v>9</v>
      </c>
      <c r="N9" s="16" t="str">
        <f t="shared" si="1"/>
        <v>バンビ</v>
      </c>
      <c r="O9" s="18" t="s">
        <v>95</v>
      </c>
      <c r="P9" s="16"/>
      <c r="Q9" s="16">
        <f t="shared" si="0"/>
        <v>2012</v>
      </c>
      <c r="R9" s="16"/>
      <c r="S9" s="16"/>
      <c r="T9" s="16"/>
      <c r="U9" s="16"/>
      <c r="V9" s="16"/>
      <c r="W9" s="16"/>
      <c r="X9" s="16">
        <v>9</v>
      </c>
      <c r="Y9" s="16">
        <v>9</v>
      </c>
      <c r="Z9" s="16"/>
    </row>
    <row r="10" spans="1:26" s="2" customFormat="1" ht="19.5" customHeight="1">
      <c r="F10" s="53" t="s">
        <v>100</v>
      </c>
      <c r="G10" s="53"/>
      <c r="I10" s="53" t="s">
        <v>101</v>
      </c>
      <c r="J10" s="53"/>
      <c r="K10" s="53"/>
      <c r="L10" s="5"/>
      <c r="M10" s="16">
        <v>10</v>
      </c>
      <c r="N10" s="16" t="str">
        <f t="shared" si="1"/>
        <v>バンビ</v>
      </c>
      <c r="O10" s="16" t="s">
        <v>95</v>
      </c>
      <c r="P10" s="16"/>
      <c r="Q10" s="16">
        <f t="shared" si="0"/>
        <v>2013</v>
      </c>
      <c r="R10" s="16"/>
      <c r="S10" s="16"/>
      <c r="T10" s="16"/>
      <c r="U10" s="16"/>
      <c r="V10" s="16"/>
      <c r="W10" s="16"/>
      <c r="X10" s="16">
        <v>10</v>
      </c>
      <c r="Y10" s="16">
        <v>10</v>
      </c>
      <c r="Z10" s="16"/>
    </row>
    <row r="11" spans="1:26" s="2" customFormat="1" ht="27" customHeight="1">
      <c r="B11" s="101" t="s">
        <v>102</v>
      </c>
      <c r="C11" s="102"/>
      <c r="D11" s="103" t="s">
        <v>103</v>
      </c>
      <c r="E11" s="103"/>
      <c r="F11" s="71"/>
      <c r="G11" s="71"/>
      <c r="H11" s="4" t="s">
        <v>104</v>
      </c>
      <c r="I11" s="72">
        <f>F11*600</f>
        <v>0</v>
      </c>
      <c r="J11" s="73"/>
      <c r="K11" s="74"/>
      <c r="L11" s="22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>
        <v>11</v>
      </c>
      <c r="Y11" s="16">
        <v>11</v>
      </c>
      <c r="Z11" s="16"/>
    </row>
    <row r="12" spans="1:26" s="2" customFormat="1" ht="27.95" customHeight="1">
      <c r="F12" s="75" t="s">
        <v>14</v>
      </c>
      <c r="G12" s="75"/>
      <c r="H12" s="75"/>
      <c r="I12" s="71"/>
      <c r="J12" s="71"/>
      <c r="K12" s="71"/>
      <c r="L12" s="23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>
        <v>12</v>
      </c>
      <c r="Y12" s="16">
        <v>12</v>
      </c>
      <c r="Z12" s="16"/>
    </row>
    <row r="13" spans="1:26" s="2" customFormat="1" ht="21.75" customHeight="1">
      <c r="G13" s="92" t="s">
        <v>19</v>
      </c>
      <c r="H13" s="92"/>
      <c r="I13" s="92"/>
      <c r="J13" s="92"/>
      <c r="K13" s="92"/>
      <c r="L13" s="24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>
        <v>13</v>
      </c>
      <c r="Z13" s="16"/>
    </row>
    <row r="14" spans="1:26" s="2" customFormat="1" ht="27.95" customHeight="1">
      <c r="A14" s="25"/>
      <c r="B14" s="93" t="s">
        <v>105</v>
      </c>
      <c r="C14" s="94"/>
      <c r="D14" s="35"/>
      <c r="E14" s="95" t="str">
        <f>IF(D14="","",VLOOKUP(D14,M1:N10,2,FALSE))</f>
        <v/>
      </c>
      <c r="F14" s="95"/>
      <c r="G14" s="94" t="s">
        <v>106</v>
      </c>
      <c r="H14" s="9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>
        <v>14</v>
      </c>
      <c r="Z14" s="16"/>
    </row>
    <row r="15" spans="1:26" s="2" customFormat="1" ht="9" customHeight="1"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>
        <v>15</v>
      </c>
      <c r="Z15" s="16"/>
    </row>
    <row r="16" spans="1:26" s="5" customFormat="1" ht="19.5" customHeight="1">
      <c r="B16" s="97" t="s">
        <v>15</v>
      </c>
      <c r="C16" s="99" t="s">
        <v>107</v>
      </c>
      <c r="D16" s="99" t="s">
        <v>108</v>
      </c>
      <c r="E16" s="99" t="s">
        <v>109</v>
      </c>
      <c r="F16" s="99"/>
      <c r="G16" s="99"/>
      <c r="H16" s="100" t="s">
        <v>23</v>
      </c>
      <c r="I16" s="83" t="s">
        <v>16</v>
      </c>
      <c r="J16" s="84"/>
      <c r="K16" s="86"/>
      <c r="L16" s="26"/>
      <c r="M16" s="80" t="s">
        <v>110</v>
      </c>
      <c r="N16" s="80"/>
      <c r="O16" s="80"/>
      <c r="P16" s="80"/>
      <c r="Q16" s="80"/>
      <c r="R16" s="80"/>
      <c r="S16" s="80"/>
      <c r="T16" s="80"/>
      <c r="U16" s="80"/>
      <c r="V16" s="80"/>
      <c r="W16" s="18"/>
      <c r="X16" s="18"/>
      <c r="Y16" s="16">
        <v>16</v>
      </c>
      <c r="Z16" s="16"/>
    </row>
    <row r="17" spans="2:26" s="5" customFormat="1" ht="19.5" customHeight="1">
      <c r="B17" s="98"/>
      <c r="C17" s="99"/>
      <c r="D17" s="99"/>
      <c r="E17" s="4" t="s">
        <v>111</v>
      </c>
      <c r="F17" s="4" t="s">
        <v>112</v>
      </c>
      <c r="G17" s="4" t="s">
        <v>113</v>
      </c>
      <c r="H17" s="87"/>
      <c r="I17" s="54"/>
      <c r="J17" s="85"/>
      <c r="K17" s="87"/>
      <c r="M17" s="27" t="s">
        <v>15</v>
      </c>
      <c r="N17" s="27" t="s">
        <v>114</v>
      </c>
      <c r="O17" s="27" t="s">
        <v>115</v>
      </c>
      <c r="P17" s="27" t="s">
        <v>116</v>
      </c>
      <c r="Q17" s="27" t="s">
        <v>117</v>
      </c>
      <c r="R17" s="27" t="s">
        <v>118</v>
      </c>
      <c r="S17" s="27" t="s">
        <v>119</v>
      </c>
      <c r="T17" s="27" t="s">
        <v>120</v>
      </c>
      <c r="U17" s="27" t="s">
        <v>121</v>
      </c>
      <c r="V17" s="27" t="s">
        <v>122</v>
      </c>
      <c r="W17" s="18"/>
      <c r="X17" s="18"/>
      <c r="Y17" s="16">
        <v>17</v>
      </c>
      <c r="Z17" s="18"/>
    </row>
    <row r="18" spans="2:26" s="2" customFormat="1" ht="30" customHeight="1">
      <c r="B18" s="28">
        <v>1</v>
      </c>
      <c r="C18" s="29"/>
      <c r="D18" s="29"/>
      <c r="E18" s="30"/>
      <c r="F18" s="30"/>
      <c r="G18" s="30"/>
      <c r="H18" s="30"/>
      <c r="I18" s="81"/>
      <c r="J18" s="82"/>
      <c r="K18" s="31"/>
      <c r="L18" s="32"/>
      <c r="M18" s="27" t="str">
        <f>IF(C18="","",B18)</f>
        <v/>
      </c>
      <c r="N18" s="27" t="str">
        <f>IF(C18="","",CONCATENATE(C18,"　",D18))</f>
        <v/>
      </c>
      <c r="O18" s="27" t="str">
        <f>IF(M18="","",$D$5)</f>
        <v/>
      </c>
      <c r="P18" s="27" t="str">
        <f t="shared" ref="P18:P27" si="2">IF(H18="","",H18)</f>
        <v/>
      </c>
      <c r="Q18" s="27" t="str">
        <f t="shared" ref="Q18:Q27" si="3">IF(M18="","",$E$14)</f>
        <v/>
      </c>
      <c r="R18" s="27" t="str">
        <f t="shared" ref="R18:R27" si="4">IF(I18="","",I18)</f>
        <v/>
      </c>
      <c r="S18" s="27" t="str">
        <f t="shared" ref="S18:U27" si="5">IF(E18="","",E18)</f>
        <v/>
      </c>
      <c r="T18" s="27" t="str">
        <f t="shared" si="5"/>
        <v/>
      </c>
      <c r="U18" s="27" t="str">
        <f t="shared" si="5"/>
        <v/>
      </c>
      <c r="V18" s="27" t="str">
        <f>CONCATENATE(S18,$S$17,T18,$T$17,U18,$U$17)</f>
        <v>年月日</v>
      </c>
      <c r="W18" s="18"/>
      <c r="X18" s="16"/>
      <c r="Y18" s="16">
        <v>18</v>
      </c>
      <c r="Z18" s="18"/>
    </row>
    <row r="19" spans="2:26" s="2" customFormat="1" ht="30" customHeight="1">
      <c r="B19" s="28">
        <v>2</v>
      </c>
      <c r="C19" s="29"/>
      <c r="D19" s="29"/>
      <c r="E19" s="30"/>
      <c r="F19" s="30"/>
      <c r="G19" s="30"/>
      <c r="H19" s="30"/>
      <c r="I19" s="81"/>
      <c r="J19" s="82"/>
      <c r="K19" s="31"/>
      <c r="L19" s="32"/>
      <c r="M19" s="27" t="str">
        <f t="shared" ref="M19:M27" si="6">IF(C19="","",B19)</f>
        <v/>
      </c>
      <c r="N19" s="27" t="str">
        <f t="shared" ref="N19:N27" si="7">IF(C19="","",CONCATENATE(C19,"　",D19))</f>
        <v/>
      </c>
      <c r="O19" s="27"/>
      <c r="P19" s="27" t="str">
        <f t="shared" si="2"/>
        <v/>
      </c>
      <c r="Q19" s="27" t="str">
        <f t="shared" si="3"/>
        <v/>
      </c>
      <c r="R19" s="27" t="str">
        <f t="shared" si="4"/>
        <v/>
      </c>
      <c r="S19" s="27" t="str">
        <f t="shared" si="5"/>
        <v/>
      </c>
      <c r="T19" s="27" t="str">
        <f t="shared" si="5"/>
        <v/>
      </c>
      <c r="U19" s="27" t="str">
        <f t="shared" si="5"/>
        <v/>
      </c>
      <c r="V19" s="27" t="str">
        <f t="shared" ref="V19:V27" si="8">CONCATENATE(S19,$S$17,T19,$T$17,U19,$U$17)</f>
        <v>年月日</v>
      </c>
      <c r="W19" s="18"/>
      <c r="X19" s="16"/>
      <c r="Y19" s="16">
        <v>19</v>
      </c>
      <c r="Z19" s="16"/>
    </row>
    <row r="20" spans="2:26" s="2" customFormat="1" ht="30" customHeight="1">
      <c r="B20" s="28">
        <v>3</v>
      </c>
      <c r="C20" s="29"/>
      <c r="D20" s="29"/>
      <c r="E20" s="30"/>
      <c r="F20" s="30"/>
      <c r="G20" s="30"/>
      <c r="H20" s="30"/>
      <c r="I20" s="81"/>
      <c r="J20" s="82"/>
      <c r="K20" s="31"/>
      <c r="L20" s="32"/>
      <c r="M20" s="27" t="str">
        <f t="shared" si="6"/>
        <v/>
      </c>
      <c r="N20" s="27" t="str">
        <f t="shared" si="7"/>
        <v/>
      </c>
      <c r="O20" s="27"/>
      <c r="P20" s="27" t="str">
        <f t="shared" si="2"/>
        <v/>
      </c>
      <c r="Q20" s="27" t="str">
        <f t="shared" si="3"/>
        <v/>
      </c>
      <c r="R20" s="27" t="str">
        <f t="shared" si="4"/>
        <v/>
      </c>
      <c r="S20" s="27" t="str">
        <f t="shared" si="5"/>
        <v/>
      </c>
      <c r="T20" s="27" t="str">
        <f t="shared" si="5"/>
        <v/>
      </c>
      <c r="U20" s="27" t="str">
        <f t="shared" si="5"/>
        <v/>
      </c>
      <c r="V20" s="27" t="str">
        <f t="shared" si="8"/>
        <v>年月日</v>
      </c>
      <c r="W20" s="18"/>
      <c r="X20" s="16"/>
      <c r="Y20" s="16">
        <v>20</v>
      </c>
      <c r="Z20" s="16"/>
    </row>
    <row r="21" spans="2:26" s="2" customFormat="1" ht="30" customHeight="1">
      <c r="B21" s="28">
        <v>4</v>
      </c>
      <c r="C21" s="29"/>
      <c r="D21" s="29"/>
      <c r="E21" s="30"/>
      <c r="F21" s="30"/>
      <c r="G21" s="30"/>
      <c r="H21" s="30"/>
      <c r="I21" s="81"/>
      <c r="J21" s="82"/>
      <c r="K21" s="31"/>
      <c r="L21" s="32"/>
      <c r="M21" s="27" t="str">
        <f t="shared" si="6"/>
        <v/>
      </c>
      <c r="N21" s="27" t="str">
        <f t="shared" si="7"/>
        <v/>
      </c>
      <c r="O21" s="27"/>
      <c r="P21" s="27" t="str">
        <f t="shared" si="2"/>
        <v/>
      </c>
      <c r="Q21" s="27" t="str">
        <f t="shared" si="3"/>
        <v/>
      </c>
      <c r="R21" s="27" t="str">
        <f t="shared" si="4"/>
        <v/>
      </c>
      <c r="S21" s="27" t="str">
        <f t="shared" si="5"/>
        <v/>
      </c>
      <c r="T21" s="27" t="str">
        <f t="shared" si="5"/>
        <v/>
      </c>
      <c r="U21" s="27" t="str">
        <f t="shared" si="5"/>
        <v/>
      </c>
      <c r="V21" s="27" t="str">
        <f t="shared" si="8"/>
        <v>年月日</v>
      </c>
      <c r="W21" s="18"/>
      <c r="X21" s="16"/>
      <c r="Y21" s="16">
        <v>21</v>
      </c>
      <c r="Z21" s="16"/>
    </row>
    <row r="22" spans="2:26" s="2" customFormat="1" ht="30" customHeight="1">
      <c r="B22" s="28">
        <v>5</v>
      </c>
      <c r="C22" s="29"/>
      <c r="D22" s="29"/>
      <c r="E22" s="30"/>
      <c r="F22" s="30"/>
      <c r="G22" s="30"/>
      <c r="H22" s="30"/>
      <c r="I22" s="81"/>
      <c r="J22" s="82"/>
      <c r="K22" s="31"/>
      <c r="L22" s="32"/>
      <c r="M22" s="27" t="str">
        <f t="shared" si="6"/>
        <v/>
      </c>
      <c r="N22" s="27" t="str">
        <f t="shared" si="7"/>
        <v/>
      </c>
      <c r="O22" s="27"/>
      <c r="P22" s="27" t="str">
        <f t="shared" si="2"/>
        <v/>
      </c>
      <c r="Q22" s="27" t="str">
        <f t="shared" si="3"/>
        <v/>
      </c>
      <c r="R22" s="27" t="str">
        <f t="shared" si="4"/>
        <v/>
      </c>
      <c r="S22" s="27" t="str">
        <f t="shared" si="5"/>
        <v/>
      </c>
      <c r="T22" s="27" t="str">
        <f t="shared" si="5"/>
        <v/>
      </c>
      <c r="U22" s="27" t="str">
        <f t="shared" si="5"/>
        <v/>
      </c>
      <c r="V22" s="27" t="str">
        <f t="shared" si="8"/>
        <v>年月日</v>
      </c>
      <c r="W22" s="18"/>
      <c r="X22" s="16"/>
      <c r="Y22" s="16">
        <v>22</v>
      </c>
      <c r="Z22" s="16"/>
    </row>
    <row r="23" spans="2:26" s="2" customFormat="1" ht="30" customHeight="1">
      <c r="B23" s="28">
        <v>6</v>
      </c>
      <c r="C23" s="29"/>
      <c r="D23" s="29"/>
      <c r="E23" s="30"/>
      <c r="F23" s="30"/>
      <c r="G23" s="30"/>
      <c r="H23" s="30"/>
      <c r="I23" s="81"/>
      <c r="J23" s="82"/>
      <c r="K23" s="31"/>
      <c r="L23" s="32"/>
      <c r="M23" s="27" t="str">
        <f t="shared" si="6"/>
        <v/>
      </c>
      <c r="N23" s="27" t="str">
        <f t="shared" si="7"/>
        <v/>
      </c>
      <c r="O23" s="27"/>
      <c r="P23" s="27" t="str">
        <f t="shared" si="2"/>
        <v/>
      </c>
      <c r="Q23" s="27" t="str">
        <f t="shared" si="3"/>
        <v/>
      </c>
      <c r="R23" s="27" t="str">
        <f t="shared" si="4"/>
        <v/>
      </c>
      <c r="S23" s="27" t="str">
        <f t="shared" si="5"/>
        <v/>
      </c>
      <c r="T23" s="27" t="str">
        <f t="shared" si="5"/>
        <v/>
      </c>
      <c r="U23" s="27" t="str">
        <f t="shared" si="5"/>
        <v/>
      </c>
      <c r="V23" s="27" t="str">
        <f t="shared" si="8"/>
        <v>年月日</v>
      </c>
      <c r="W23" s="18"/>
      <c r="X23" s="16"/>
      <c r="Y23" s="16">
        <v>23</v>
      </c>
      <c r="Z23" s="16"/>
    </row>
    <row r="24" spans="2:26" s="2" customFormat="1" ht="30" customHeight="1">
      <c r="B24" s="28">
        <v>7</v>
      </c>
      <c r="C24" s="29"/>
      <c r="D24" s="29"/>
      <c r="E24" s="30"/>
      <c r="F24" s="30"/>
      <c r="G24" s="30"/>
      <c r="H24" s="30"/>
      <c r="I24" s="81"/>
      <c r="J24" s="82"/>
      <c r="K24" s="31"/>
      <c r="L24" s="32"/>
      <c r="M24" s="27" t="str">
        <f t="shared" si="6"/>
        <v/>
      </c>
      <c r="N24" s="27" t="str">
        <f t="shared" si="7"/>
        <v/>
      </c>
      <c r="O24" s="27"/>
      <c r="P24" s="27" t="str">
        <f t="shared" si="2"/>
        <v/>
      </c>
      <c r="Q24" s="27" t="str">
        <f t="shared" si="3"/>
        <v/>
      </c>
      <c r="R24" s="27" t="str">
        <f t="shared" si="4"/>
        <v/>
      </c>
      <c r="S24" s="27" t="str">
        <f t="shared" si="5"/>
        <v/>
      </c>
      <c r="T24" s="27" t="str">
        <f t="shared" si="5"/>
        <v/>
      </c>
      <c r="U24" s="27" t="str">
        <f t="shared" si="5"/>
        <v/>
      </c>
      <c r="V24" s="27" t="str">
        <f t="shared" si="8"/>
        <v>年月日</v>
      </c>
      <c r="W24" s="18"/>
      <c r="X24" s="16"/>
      <c r="Y24" s="16">
        <v>24</v>
      </c>
      <c r="Z24" s="16"/>
    </row>
    <row r="25" spans="2:26" s="2" customFormat="1" ht="30" customHeight="1">
      <c r="B25" s="28">
        <v>8</v>
      </c>
      <c r="C25" s="29"/>
      <c r="D25" s="29"/>
      <c r="E25" s="30"/>
      <c r="F25" s="30"/>
      <c r="G25" s="30"/>
      <c r="H25" s="30"/>
      <c r="I25" s="81"/>
      <c r="J25" s="82"/>
      <c r="K25" s="31"/>
      <c r="L25" s="32"/>
      <c r="M25" s="27" t="str">
        <f t="shared" si="6"/>
        <v/>
      </c>
      <c r="N25" s="27" t="str">
        <f t="shared" si="7"/>
        <v/>
      </c>
      <c r="O25" s="27"/>
      <c r="P25" s="27" t="str">
        <f t="shared" si="2"/>
        <v/>
      </c>
      <c r="Q25" s="27" t="str">
        <f t="shared" si="3"/>
        <v/>
      </c>
      <c r="R25" s="27" t="str">
        <f t="shared" si="4"/>
        <v/>
      </c>
      <c r="S25" s="27" t="str">
        <f t="shared" si="5"/>
        <v/>
      </c>
      <c r="T25" s="27" t="str">
        <f t="shared" si="5"/>
        <v/>
      </c>
      <c r="U25" s="27" t="str">
        <f t="shared" si="5"/>
        <v/>
      </c>
      <c r="V25" s="27" t="str">
        <f t="shared" si="8"/>
        <v>年月日</v>
      </c>
      <c r="W25" s="18"/>
      <c r="X25" s="16"/>
      <c r="Y25" s="16">
        <v>25</v>
      </c>
      <c r="Z25" s="16"/>
    </row>
    <row r="26" spans="2:26" s="2" customFormat="1" ht="30" customHeight="1">
      <c r="B26" s="28">
        <v>9</v>
      </c>
      <c r="C26" s="29"/>
      <c r="D26" s="29"/>
      <c r="E26" s="30"/>
      <c r="F26" s="30"/>
      <c r="G26" s="30"/>
      <c r="H26" s="30"/>
      <c r="I26" s="81"/>
      <c r="J26" s="82"/>
      <c r="K26" s="31"/>
      <c r="L26" s="32"/>
      <c r="M26" s="27" t="str">
        <f t="shared" si="6"/>
        <v/>
      </c>
      <c r="N26" s="27" t="str">
        <f t="shared" si="7"/>
        <v/>
      </c>
      <c r="O26" s="27"/>
      <c r="P26" s="27" t="str">
        <f t="shared" si="2"/>
        <v/>
      </c>
      <c r="Q26" s="27" t="str">
        <f t="shared" si="3"/>
        <v/>
      </c>
      <c r="R26" s="27" t="str">
        <f t="shared" si="4"/>
        <v/>
      </c>
      <c r="S26" s="27" t="str">
        <f t="shared" si="5"/>
        <v/>
      </c>
      <c r="T26" s="27" t="str">
        <f t="shared" si="5"/>
        <v/>
      </c>
      <c r="U26" s="27" t="str">
        <f t="shared" si="5"/>
        <v/>
      </c>
      <c r="V26" s="27" t="str">
        <f t="shared" si="8"/>
        <v>年月日</v>
      </c>
      <c r="W26" s="18"/>
      <c r="X26" s="16"/>
      <c r="Y26" s="16">
        <v>26</v>
      </c>
      <c r="Z26" s="16"/>
    </row>
    <row r="27" spans="2:26" s="2" customFormat="1" ht="30" customHeight="1">
      <c r="B27" s="28">
        <v>10</v>
      </c>
      <c r="C27" s="29"/>
      <c r="D27" s="29"/>
      <c r="E27" s="30"/>
      <c r="F27" s="30"/>
      <c r="G27" s="30"/>
      <c r="H27" s="30"/>
      <c r="I27" s="81"/>
      <c r="J27" s="82"/>
      <c r="K27" s="31"/>
      <c r="L27" s="32"/>
      <c r="M27" s="27" t="str">
        <f t="shared" si="6"/>
        <v/>
      </c>
      <c r="N27" s="27" t="str">
        <f t="shared" si="7"/>
        <v/>
      </c>
      <c r="O27" s="27"/>
      <c r="P27" s="27" t="str">
        <f t="shared" si="2"/>
        <v/>
      </c>
      <c r="Q27" s="27" t="str">
        <f t="shared" si="3"/>
        <v/>
      </c>
      <c r="R27" s="27" t="str">
        <f t="shared" si="4"/>
        <v/>
      </c>
      <c r="S27" s="27" t="str">
        <f t="shared" si="5"/>
        <v/>
      </c>
      <c r="T27" s="27" t="str">
        <f t="shared" si="5"/>
        <v/>
      </c>
      <c r="U27" s="27" t="str">
        <f t="shared" si="5"/>
        <v/>
      </c>
      <c r="V27" s="27" t="str">
        <f t="shared" si="8"/>
        <v>年月日</v>
      </c>
      <c r="W27" s="18"/>
      <c r="X27" s="16"/>
      <c r="Y27" s="16">
        <v>27</v>
      </c>
      <c r="Z27" s="16"/>
    </row>
    <row r="28" spans="2:26" s="2" customFormat="1" ht="27.95" customHeight="1">
      <c r="B28" s="34" t="s">
        <v>24</v>
      </c>
      <c r="C28" s="91" t="s">
        <v>123</v>
      </c>
      <c r="D28" s="91"/>
      <c r="E28" s="91"/>
      <c r="F28" s="91"/>
      <c r="G28" s="91"/>
      <c r="H28" s="91"/>
      <c r="I28" s="91"/>
      <c r="J28" s="91"/>
      <c r="K28" s="91"/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>
        <v>28</v>
      </c>
      <c r="Z28" s="16"/>
    </row>
    <row r="29" spans="2:26" s="2" customFormat="1" ht="27.95" customHeight="1">
      <c r="B29" s="34" t="s">
        <v>24</v>
      </c>
      <c r="C29" s="88" t="s">
        <v>27</v>
      </c>
      <c r="D29" s="88"/>
      <c r="E29" s="88"/>
      <c r="F29" s="88"/>
      <c r="G29" s="88"/>
      <c r="H29" s="88"/>
      <c r="I29" s="88"/>
      <c r="J29" s="88"/>
      <c r="K29" s="88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>
        <v>29</v>
      </c>
      <c r="Z29" s="16"/>
    </row>
    <row r="30" spans="2:26" s="2" customFormat="1" ht="27.95" customHeight="1">
      <c r="B30" s="34" t="s">
        <v>24</v>
      </c>
      <c r="C30" s="88" t="s">
        <v>124</v>
      </c>
      <c r="D30" s="88"/>
      <c r="E30" s="88"/>
      <c r="F30" s="88"/>
      <c r="G30" s="88"/>
      <c r="H30" s="88"/>
      <c r="I30" s="88"/>
      <c r="J30" s="88"/>
      <c r="K30" s="88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>
        <v>30</v>
      </c>
      <c r="Z30" s="16"/>
    </row>
    <row r="31" spans="2:26" ht="27.95" customHeight="1">
      <c r="B31" s="34" t="s">
        <v>24</v>
      </c>
      <c r="C31" s="88" t="s">
        <v>125</v>
      </c>
      <c r="D31" s="88"/>
      <c r="E31" s="88"/>
      <c r="F31" s="88"/>
      <c r="G31" s="88"/>
      <c r="H31" s="88"/>
      <c r="I31" s="88"/>
      <c r="J31" s="88"/>
      <c r="K31" s="88"/>
      <c r="L31" s="15"/>
      <c r="Y31" s="16">
        <v>31</v>
      </c>
    </row>
    <row r="32" spans="2:26" ht="27.95" customHeight="1">
      <c r="B32" s="5"/>
      <c r="C32" s="33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4" name="範囲7"/>
    <protectedRange sqref="C18:L27" name="範囲8"/>
    <protectedRange sqref="I12:L12" name="範囲10"/>
  </protectedRanges>
  <mergeCells count="46">
    <mergeCell ref="A1:K2"/>
    <mergeCell ref="I27:J27"/>
    <mergeCell ref="C28:K28"/>
    <mergeCell ref="C29:K29"/>
    <mergeCell ref="C30:K30"/>
    <mergeCell ref="G13:K13"/>
    <mergeCell ref="B14:C14"/>
    <mergeCell ref="E14:F14"/>
    <mergeCell ref="G14:H14"/>
    <mergeCell ref="B16:B17"/>
    <mergeCell ref="C16:C17"/>
    <mergeCell ref="D16:D17"/>
    <mergeCell ref="E16:G16"/>
    <mergeCell ref="H16:H17"/>
    <mergeCell ref="B11:C11"/>
    <mergeCell ref="D11:E11"/>
    <mergeCell ref="C31:K31"/>
    <mergeCell ref="I22:J22"/>
    <mergeCell ref="I23:J23"/>
    <mergeCell ref="I24:J24"/>
    <mergeCell ref="I25:J25"/>
    <mergeCell ref="I26:J26"/>
    <mergeCell ref="M16:V16"/>
    <mergeCell ref="I18:J18"/>
    <mergeCell ref="I19:J19"/>
    <mergeCell ref="I20:J20"/>
    <mergeCell ref="I21:J21"/>
    <mergeCell ref="I16:J17"/>
    <mergeCell ref="K16:K17"/>
    <mergeCell ref="F12:H12"/>
    <mergeCell ref="I12:K12"/>
    <mergeCell ref="D8:F9"/>
    <mergeCell ref="H8:K8"/>
    <mergeCell ref="H9:K9"/>
    <mergeCell ref="F10:G10"/>
    <mergeCell ref="I10:K10"/>
    <mergeCell ref="A3:K3"/>
    <mergeCell ref="G5:G6"/>
    <mergeCell ref="H5:K6"/>
    <mergeCell ref="F11:G11"/>
    <mergeCell ref="I11:K11"/>
    <mergeCell ref="B7:C9"/>
    <mergeCell ref="E7:F7"/>
    <mergeCell ref="H7:K7"/>
    <mergeCell ref="B5:C6"/>
    <mergeCell ref="D5:F6"/>
  </mergeCells>
  <phoneticPr fontId="1"/>
  <conditionalFormatting sqref="E18:E27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E18:E27" xr:uid="{17B5A18B-1D97-43E1-BC70-D1C356B590F3}">
      <formula1>$Q$1:$Q$10</formula1>
    </dataValidation>
    <dataValidation type="list" allowBlank="1" showInputMessage="1" showErrorMessage="1" sqref="D14" xr:uid="{DDD12AEB-DA87-4930-B461-3B067F53FEEA}">
      <formula1>$M$1:$M$10</formula1>
    </dataValidation>
    <dataValidation type="list" allowBlank="1" showInputMessage="1" showErrorMessage="1" sqref="H18:H27" xr:uid="{6AEA0192-3B82-4682-91F9-4143B23836DC}">
      <formula1>$Z$1:$Z$7</formula1>
    </dataValidation>
    <dataValidation type="list" allowBlank="1" showInputMessage="1" showErrorMessage="1" sqref="F18:F27" xr:uid="{51638577-4D26-498F-9B3B-EBAEBD58B9E4}">
      <formula1>$X$1:$X$12</formula1>
    </dataValidation>
    <dataValidation type="list" allowBlank="1" showInputMessage="1" showErrorMessage="1" sqref="G18:G27" xr:uid="{92591FA8-170E-4710-AB06-1D1A92B7F910}">
      <formula1>$Y$1:$Y$31</formula1>
    </dataValidation>
  </dataValidations>
  <pageMargins left="0.25" right="0.25" top="0.75" bottom="0.75" header="0.3" footer="0.3"/>
  <pageSetup paperSize="9" scale="96" orientation="portrait" horizontalDpi="4294967293" r:id="rId1"/>
  <colBreaks count="1" manualBreakCount="1">
    <brk id="11" max="3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大会要項</vt:lpstr>
      <vt:lpstr>申込書</vt:lpstr>
      <vt:lpstr>申込書!Print_Area</vt:lpstr>
      <vt:lpstr>大会要項!Print_Area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</dc:creator>
  <cp:lastModifiedBy>86Star</cp:lastModifiedBy>
  <cp:lastPrinted>2023-08-24T12:10:02Z</cp:lastPrinted>
  <dcterms:created xsi:type="dcterms:W3CDTF">2015-02-13T04:28:57Z</dcterms:created>
  <dcterms:modified xsi:type="dcterms:W3CDTF">2023-08-24T12:42:37Z</dcterms:modified>
</cp:coreProperties>
</file>