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静岡県卓球協会\県内大会\全日本選手権県予選会\カデット\中部地区\"/>
    </mc:Choice>
  </mc:AlternateContent>
  <xr:revisionPtr revIDLastSave="0" documentId="8_{FB7619BC-BE53-448B-A3C9-584EB863ED7F}" xr6:coauthVersionLast="47" xr6:coauthVersionMax="47" xr10:uidLastSave="{00000000-0000-0000-0000-000000000000}"/>
  <bookViews>
    <workbookView xWindow="-120" yWindow="-120" windowWidth="29040" windowHeight="15840" tabRatio="848" xr2:uid="{00000000-000D-0000-FFFF-FFFF00000000}"/>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 i="1" l="1"/>
  <c r="B3" i="2" l="1"/>
  <c r="B3" i="5" l="1"/>
  <c r="C33" i="1" l="1"/>
  <c r="A1" i="1"/>
  <c r="A3" i="1"/>
  <c r="H6" i="4"/>
  <c r="H7" i="4"/>
  <c r="H8" i="4"/>
  <c r="H9" i="4"/>
  <c r="H10" i="4"/>
  <c r="H11" i="4"/>
  <c r="H12" i="4"/>
  <c r="H13" i="4"/>
  <c r="H14" i="4"/>
  <c r="H5" i="4"/>
  <c r="E11" i="1" l="1"/>
  <c r="B9" i="1"/>
  <c r="B13" i="1" s="1"/>
  <c r="E33" i="1"/>
  <c r="F33" i="1" s="1"/>
  <c r="F13" i="1" l="1"/>
  <c r="D13" i="1"/>
  <c r="G13" i="1"/>
  <c r="E13" i="1"/>
  <c r="C13" i="1"/>
  <c r="B14" i="1"/>
  <c r="G14" i="1" l="1"/>
  <c r="E14" i="1"/>
  <c r="C14" i="1"/>
  <c r="D14" i="1"/>
  <c r="F14" i="1"/>
  <c r="B15" i="1"/>
  <c r="E15" i="1" l="1"/>
  <c r="G15" i="1"/>
  <c r="D15" i="1"/>
  <c r="C15" i="1"/>
  <c r="F15" i="1"/>
  <c r="B16" i="1"/>
  <c r="E16" i="1" l="1"/>
  <c r="D16" i="1"/>
  <c r="G16" i="1"/>
  <c r="C16" i="1"/>
  <c r="F16" i="1"/>
  <c r="B17" i="1"/>
  <c r="E17" i="1" l="1"/>
  <c r="D17" i="1"/>
  <c r="C17" i="1"/>
  <c r="G17" i="1"/>
  <c r="F17" i="1"/>
  <c r="B18" i="1"/>
  <c r="G18" i="1" l="1"/>
  <c r="E18" i="1"/>
  <c r="D18" i="1"/>
  <c r="C18" i="1"/>
  <c r="F18" i="1"/>
  <c r="B19" i="1"/>
  <c r="E19" i="1" l="1"/>
  <c r="G19" i="1"/>
  <c r="D19" i="1"/>
  <c r="C19" i="1"/>
  <c r="F19" i="1"/>
  <c r="B20" i="1"/>
  <c r="E20" i="1" l="1"/>
  <c r="D20" i="1"/>
  <c r="G20" i="1"/>
  <c r="C20" i="1"/>
  <c r="F20" i="1"/>
  <c r="B21" i="1"/>
  <c r="E21" i="1" l="1"/>
  <c r="D21" i="1"/>
  <c r="C21" i="1"/>
  <c r="G21" i="1"/>
  <c r="F21" i="1"/>
  <c r="B22" i="1"/>
  <c r="G22" i="1" l="1"/>
  <c r="E22" i="1"/>
  <c r="D22" i="1"/>
  <c r="C22" i="1"/>
  <c r="F22" i="1"/>
  <c r="B23" i="1"/>
  <c r="E23" i="1" l="1"/>
  <c r="G23" i="1"/>
  <c r="D23" i="1"/>
  <c r="C23" i="1"/>
  <c r="F23" i="1"/>
  <c r="B24" i="1"/>
  <c r="E24" i="1" l="1"/>
  <c r="D24" i="1"/>
  <c r="G24" i="1"/>
  <c r="C24" i="1"/>
  <c r="F24" i="1"/>
  <c r="B25" i="1"/>
  <c r="E25" i="1" l="1"/>
  <c r="D25" i="1"/>
  <c r="C25" i="1"/>
  <c r="G25" i="1"/>
  <c r="F25" i="1"/>
  <c r="B26" i="1"/>
  <c r="G26" i="1" l="1"/>
  <c r="E26" i="1"/>
  <c r="D26" i="1"/>
  <c r="C26" i="1"/>
  <c r="F26" i="1"/>
  <c r="B27" i="1"/>
  <c r="E27" i="1" l="1"/>
  <c r="G27" i="1"/>
  <c r="D27" i="1"/>
  <c r="C27" i="1"/>
  <c r="F27" i="1"/>
  <c r="B28" i="1"/>
  <c r="E28" i="1" l="1"/>
  <c r="D28" i="1"/>
  <c r="G28" i="1"/>
  <c r="C28" i="1"/>
  <c r="F28" i="1"/>
  <c r="B29" i="1"/>
  <c r="E29" i="1" l="1"/>
  <c r="D29" i="1"/>
  <c r="C29" i="1"/>
  <c r="G29" i="1"/>
  <c r="F29" i="1"/>
  <c r="B30" i="1"/>
  <c r="G30" i="1" l="1"/>
  <c r="E30" i="1"/>
  <c r="D30" i="1"/>
  <c r="C30" i="1"/>
  <c r="F30" i="1"/>
  <c r="B31" i="1"/>
  <c r="E31" i="1" l="1"/>
  <c r="G31" i="1"/>
  <c r="D31" i="1"/>
  <c r="C31" i="1"/>
  <c r="F31" i="1"/>
  <c r="B32" i="1"/>
  <c r="E32" i="1" l="1"/>
  <c r="D32" i="1"/>
  <c r="G32" i="1"/>
  <c r="C32" i="1"/>
  <c r="F32" i="1"/>
</calcChain>
</file>

<file path=xl/sharedStrings.xml><?xml version="1.0" encoding="utf-8"?>
<sst xmlns="http://schemas.openxmlformats.org/spreadsheetml/2006/main" count="201" uniqueCount="71">
  <si>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</si>
  <si>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</si>
  <si>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</si>
  <si>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</si>
  <si>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</si>
  <si>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</si>
  <si>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</si>
  <si>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</si>
  <si>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</si>
  <si>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</si>
  <si>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</si>
  <si>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</si>
  <si>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</si>
  <si>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</si>
  <si>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</si>
  <si>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</si>
  <si>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</si>
  <si>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</si>
  <si>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</si>
  <si>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</si>
  <si>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</si>
  <si>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</si>
  <si>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</si>
  <si>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</si>
  <si>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</si>
  <si>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</si>
  <si>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</si>
  <si>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</si>
  <si>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</si>
  <si>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</si>
  <si>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</si>
  <si>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</si>
  <si>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</si>
  <si>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</si>
  <si>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</si>
  <si>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</si>
  <si>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</si>
  <si>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</si>
  <si>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</si>
  <si>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</si>
  <si>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</si>
  <si>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</si>
  <si>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</si>
  <si>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</si>
  <si>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</si>
  <si>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</si>
  <si>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</si>
  <si>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</si>
  <si>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</si>
  <si>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</si>
  <si>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</si>
  <si>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</si>
  <si>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</si>
  <si>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</si>
  <si>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</si>
  <si>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</si>
  <si>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令和４年度</t>
    <rPh sb="0" eb="2">
      <t>レイワ</t>
    </rPh>
    <rPh sb="3" eb="5">
      <t>ネンド</t>
    </rPh>
    <phoneticPr fontId="2"/>
  </si>
  <si>
    <t>静岡県卓球協会</t>
    <rPh sb="0" eb="3">
      <t>シズオカケン</t>
    </rPh>
    <rPh sb="3" eb="5">
      <t>タッキュウ</t>
    </rPh>
    <rPh sb="5" eb="7">
      <t>キョウカイ</t>
    </rPh>
    <phoneticPr fontId="2"/>
  </si>
  <si>
    <t>ＩＤ番号
（登録番号）</t>
    <rPh sb="2" eb="4">
      <t>バンゴウ</t>
    </rPh>
    <rPh sb="6" eb="8">
      <t>トウロク</t>
    </rPh>
    <rPh sb="8" eb="10">
      <t>バンゴウ</t>
    </rPh>
    <phoneticPr fontId="2"/>
  </si>
  <si>
    <t>生　年　月　日</t>
    <rPh sb="0" eb="1">
      <t>セイ</t>
    </rPh>
    <rPh sb="2" eb="3">
      <t>トシ</t>
    </rPh>
    <rPh sb="4" eb="5">
      <t>ツキ</t>
    </rPh>
    <rPh sb="6" eb="7">
      <t>ヒ</t>
    </rPh>
    <phoneticPr fontId="2"/>
  </si>
  <si>
    <t>学　　年</t>
    <rPh sb="0" eb="1">
      <t>ガク</t>
    </rPh>
    <rPh sb="3" eb="4">
      <t>トシ</t>
    </rPh>
    <phoneticPr fontId="2"/>
  </si>
  <si>
    <t>全日本卓球選手権大会（カデットの部）静岡県中部地区予選会</t>
    <rPh sb="0" eb="3">
      <t>ゼンニホン</t>
    </rPh>
    <rPh sb="3" eb="5">
      <t>タッキュウ</t>
    </rPh>
    <rPh sb="5" eb="8">
      <t>センシュケン</t>
    </rPh>
    <rPh sb="8" eb="10">
      <t>タイカイ</t>
    </rPh>
    <rPh sb="16" eb="17">
      <t>ブ</t>
    </rPh>
    <rPh sb="21" eb="23">
      <t>チュウブ</t>
    </rPh>
    <rPh sb="23" eb="25">
      <t>チク</t>
    </rPh>
    <phoneticPr fontId="2"/>
  </si>
  <si>
    <t>女子</t>
    <rPh sb="0" eb="2">
      <t>ジョシ</t>
    </rPh>
    <phoneticPr fontId="2"/>
  </si>
  <si>
    <t>１３歳カデット</t>
    <rPh sb="2" eb="3">
      <t>サイ</t>
    </rPh>
    <phoneticPr fontId="2"/>
  </si>
  <si>
    <t>１４歳カデット</t>
    <rPh sb="2" eb="3">
      <t>サイ</t>
    </rPh>
    <phoneticPr fontId="2"/>
  </si>
  <si>
    <t>Ａ</t>
    <phoneticPr fontId="2"/>
  </si>
  <si>
    <t>年</t>
    <rPh sb="0" eb="1">
      <t>トシ</t>
    </rPh>
    <phoneticPr fontId="2"/>
  </si>
  <si>
    <t>⑥この参加申込用紙と一緒に、エクセル形式のファイルでのメール送信もお願いします。（ファイル名　○○中学　カデット男子）</t>
    <rPh sb="3" eb="5">
      <t>サンカ</t>
    </rPh>
    <rPh sb="5" eb="7">
      <t>モウシコ</t>
    </rPh>
    <rPh sb="7" eb="9">
      <t>ヨウシ</t>
    </rPh>
    <rPh sb="10" eb="12">
      <t>イッショ</t>
    </rPh>
    <rPh sb="18" eb="20">
      <t>ケイシキ</t>
    </rPh>
    <rPh sb="30" eb="32">
      <t>ソウシン</t>
    </rPh>
    <rPh sb="34" eb="35">
      <t>ネガ</t>
    </rPh>
    <rPh sb="45" eb="46">
      <t>メイ</t>
    </rPh>
    <rPh sb="49" eb="51">
      <t>チュウガク</t>
    </rPh>
    <rPh sb="56" eb="58">
      <t>ダンシ</t>
    </rPh>
    <phoneticPr fontId="2"/>
  </si>
  <si>
    <t>※この参加申込書をメール送信してください。メールアドレスはsidahaibaratabletennis@gmail.com</t>
    <rPh sb="3" eb="5">
      <t>サンカ</t>
    </rPh>
    <rPh sb="5" eb="7">
      <t>モウシコ</t>
    </rPh>
    <rPh sb="7" eb="8">
      <t>ショ</t>
    </rPh>
    <rPh sb="12" eb="14">
      <t>ソウシン</t>
    </rPh>
    <phoneticPr fontId="2"/>
  </si>
  <si>
    <t>⑤紙媒体が正式な申込書です。責任者の印を必ず確認してください。</t>
    <rPh sb="1" eb="2">
      <t>カミ</t>
    </rPh>
    <rPh sb="2" eb="4">
      <t>バイタイ</t>
    </rPh>
    <rPh sb="5" eb="7">
      <t>セイシキ</t>
    </rPh>
    <rPh sb="8" eb="10">
      <t>モウシコミ</t>
    </rPh>
    <rPh sb="10" eb="11">
      <t>ショ</t>
    </rPh>
    <rPh sb="14" eb="17">
      <t>セキニンシャ</t>
    </rPh>
    <rPh sb="18" eb="19">
      <t>イン</t>
    </rPh>
    <rPh sb="20" eb="21">
      <t>カナラ</t>
    </rPh>
    <rPh sb="22" eb="24">
      <t>カクニン</t>
    </rPh>
    <phoneticPr fontId="2"/>
  </si>
  <si>
    <t>　　　　　一</t>
    <rPh sb="5" eb="6">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</si>
</sst>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7" fillId="0" borderId="3" xfId="0" applyFont="1" applyBorder="1" applyAlignment="1">
      <alignment vertical="center"/>
    </xf>
    <xf numFmtId="0" fontId="14"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8" xfId="0" applyFont="1" applyBorder="1" applyAlignment="1">
      <alignment vertical="center" wrapText="1"/>
    </xf>
    <xf numFmtId="0" fontId="11" fillId="0" borderId="28" xfId="0" applyFont="1" applyBorder="1" applyAlignment="1">
      <alignment vertical="center" wrapText="1"/>
    </xf>
    <xf numFmtId="0" fontId="4" fillId="0" borderId="3" xfId="0" applyFont="1" applyBorder="1" applyAlignment="1">
      <alignment horizontal="center" vertical="center" wrapText="1"/>
    </xf>
    <xf numFmtId="0" fontId="16" fillId="0" borderId="28" xfId="0" applyFont="1" applyBorder="1" applyAlignment="1">
      <alignment horizontal="right" vertical="center" wrapText="1"/>
    </xf>
    <xf numFmtId="0" fontId="7" fillId="0" borderId="15" xfId="0" applyFont="1" applyBorder="1" applyAlignment="1">
      <alignment horizontal="left" vertical="center" shrinkToFit="1"/>
    </xf>
    <xf numFmtId="0" fontId="7" fillId="0" borderId="8" xfId="0" applyFont="1" applyBorder="1" applyAlignment="1">
      <alignment horizontal="distributed" vertical="center"/>
    </xf>
    <xf numFmtId="0" fontId="7" fillId="0" borderId="8" xfId="0" applyFont="1" applyBorder="1" applyAlignment="1">
      <alignment horizontal="distributed" vertical="center" shrinkToFit="1"/>
    </xf>
    <xf numFmtId="0" fontId="7" fillId="0" borderId="11" xfId="0" applyFont="1" applyBorder="1" applyAlignment="1">
      <alignment horizontal="distributed" vertical="top"/>
    </xf>
    <xf numFmtId="0" fontId="15" fillId="0" borderId="4" xfId="0" applyFont="1" applyBorder="1" applyAlignment="1">
      <alignment vertical="center" wrapText="1"/>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G104"/>
  <sheetViews>
    <sheetView tabSelected="1" view="pageBreakPreview" zoomScaleSheetLayoutView="100" workbookViewId="0">
      <pane xSplit="1" ySplit="4" topLeftCell="B5" activePane="bottomRight" state="frozen"/>
      <selection pane="topRight" activeCell="B1" sqref="B1"/>
      <selection pane="bottomLeft" activeCell="A6" sqref="A6"/>
      <selection pane="bottomRight" activeCell="G5" sqref="G5"/>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20</v>
      </c>
      <c r="E4" s="30" t="s">
        <v>8</v>
      </c>
      <c r="F4" s="30" t="s">
        <v>21</v>
      </c>
      <c r="G4" s="30" t="s">
        <v>55</v>
      </c>
    </row>
    <row r="5" spans="1:7" ht="15.75" thickBot="1" x14ac:dyDescent="0.2">
      <c r="A5" s="20">
        <v>1</v>
      </c>
      <c r="B5" s="60"/>
      <c r="C5" s="54"/>
      <c r="D5" s="54"/>
      <c r="E5" s="63" t="s">
        <v>66</v>
      </c>
      <c r="F5" s="55"/>
    </row>
    <row r="6" spans="1:7" ht="15.75" thickBot="1" x14ac:dyDescent="0.2">
      <c r="A6" s="20">
        <v>2</v>
      </c>
      <c r="B6" s="60"/>
      <c r="C6" s="54"/>
      <c r="D6" s="54"/>
      <c r="E6" s="63" t="s">
        <v>66</v>
      </c>
      <c r="F6" s="55"/>
    </row>
    <row r="7" spans="1:7" ht="15.75" thickBot="1" x14ac:dyDescent="0.2">
      <c r="A7" s="20">
        <v>3</v>
      </c>
      <c r="B7" s="60"/>
      <c r="C7" s="54"/>
      <c r="D7" s="54"/>
      <c r="E7" s="63" t="s">
        <v>66</v>
      </c>
      <c r="F7" s="55"/>
    </row>
    <row r="8" spans="1:7" ht="15.75" thickBot="1" x14ac:dyDescent="0.2">
      <c r="A8" s="20">
        <v>4</v>
      </c>
      <c r="B8" s="60"/>
      <c r="C8" s="54"/>
      <c r="D8" s="54"/>
      <c r="E8" s="63" t="s">
        <v>66</v>
      </c>
      <c r="F8" s="55"/>
    </row>
    <row r="9" spans="1:7" ht="15.75" thickBot="1" x14ac:dyDescent="0.2">
      <c r="A9" s="20">
        <v>5</v>
      </c>
      <c r="B9" s="60"/>
      <c r="C9" s="54"/>
      <c r="D9" s="54"/>
      <c r="E9" s="63" t="s">
        <v>66</v>
      </c>
      <c r="F9" s="55"/>
    </row>
    <row r="10" spans="1:7" ht="15.75" thickBot="1" x14ac:dyDescent="0.2">
      <c r="A10" s="20">
        <v>6</v>
      </c>
      <c r="B10" s="60"/>
      <c r="C10" s="54"/>
      <c r="D10" s="54"/>
      <c r="E10" s="63" t="s">
        <v>66</v>
      </c>
      <c r="F10" s="55"/>
    </row>
    <row r="11" spans="1:7" ht="15.75" thickBot="1" x14ac:dyDescent="0.2">
      <c r="A11" s="20">
        <v>7</v>
      </c>
      <c r="B11" s="60"/>
      <c r="C11" s="54"/>
      <c r="D11" s="54"/>
      <c r="E11" s="63" t="s">
        <v>66</v>
      </c>
      <c r="F11" s="55"/>
    </row>
    <row r="12" spans="1:7" ht="15.75" thickBot="1" x14ac:dyDescent="0.2">
      <c r="A12" s="20">
        <v>8</v>
      </c>
      <c r="B12" s="60"/>
      <c r="C12" s="54"/>
      <c r="D12" s="54"/>
      <c r="E12" s="63" t="s">
        <v>66</v>
      </c>
      <c r="F12" s="55"/>
    </row>
    <row r="13" spans="1:7" ht="15.75" thickBot="1" x14ac:dyDescent="0.2">
      <c r="A13" s="20">
        <v>9</v>
      </c>
      <c r="B13" s="60"/>
      <c r="C13" s="54"/>
      <c r="D13" s="54"/>
      <c r="E13" s="63" t="s">
        <v>66</v>
      </c>
      <c r="F13" s="55"/>
    </row>
    <row r="14" spans="1:7" ht="15.75" thickBot="1" x14ac:dyDescent="0.2">
      <c r="A14" s="20">
        <v>10</v>
      </c>
      <c r="B14" s="60"/>
      <c r="C14" s="54"/>
      <c r="D14" s="54"/>
      <c r="E14" s="63" t="s">
        <v>66</v>
      </c>
      <c r="F14" s="55"/>
    </row>
    <row r="15" spans="1:7" ht="15.75" thickBot="1" x14ac:dyDescent="0.2">
      <c r="A15" s="20">
        <v>11</v>
      </c>
      <c r="B15" s="60"/>
      <c r="C15" s="54"/>
      <c r="D15" s="54"/>
      <c r="E15" s="63" t="s">
        <v>66</v>
      </c>
      <c r="F15" s="55"/>
    </row>
    <row r="16" spans="1:7" ht="15.75" thickBot="1" x14ac:dyDescent="0.2">
      <c r="A16" s="20">
        <v>12</v>
      </c>
      <c r="B16" s="60"/>
      <c r="C16" s="54"/>
      <c r="D16" s="54"/>
      <c r="E16" s="63" t="s">
        <v>66</v>
      </c>
      <c r="F16" s="55"/>
    </row>
    <row r="17" spans="1:6" ht="15.75" thickBot="1" x14ac:dyDescent="0.2">
      <c r="A17" s="20">
        <v>13</v>
      </c>
      <c r="B17" s="60"/>
      <c r="C17" s="54"/>
      <c r="D17" s="54"/>
      <c r="E17" s="63" t="s">
        <v>66</v>
      </c>
      <c r="F17" s="55"/>
    </row>
    <row r="18" spans="1:6" ht="15.75" thickBot="1" x14ac:dyDescent="0.2">
      <c r="A18" s="20">
        <v>14</v>
      </c>
      <c r="B18" s="60"/>
      <c r="C18" s="54"/>
      <c r="D18" s="54"/>
      <c r="E18" s="63" t="s">
        <v>66</v>
      </c>
      <c r="F18" s="55"/>
    </row>
    <row r="19" spans="1:6" ht="15.75" thickBot="1" x14ac:dyDescent="0.2">
      <c r="A19" s="20">
        <v>15</v>
      </c>
      <c r="B19" s="60"/>
      <c r="C19" s="54"/>
      <c r="D19" s="54"/>
      <c r="E19" s="63" t="s">
        <v>66</v>
      </c>
      <c r="F19" s="55"/>
    </row>
    <row r="20" spans="1:6" ht="15.75" thickBot="1" x14ac:dyDescent="0.2">
      <c r="A20" s="20">
        <v>16</v>
      </c>
      <c r="B20" s="60"/>
      <c r="C20" s="54"/>
      <c r="D20" s="54"/>
      <c r="E20" s="63" t="s">
        <v>66</v>
      </c>
      <c r="F20" s="55"/>
    </row>
    <row r="21" spans="1:6" ht="15.75" thickBot="1" x14ac:dyDescent="0.2">
      <c r="A21" s="20">
        <v>17</v>
      </c>
      <c r="B21" s="53"/>
      <c r="C21" s="54"/>
      <c r="D21" s="54"/>
      <c r="E21" s="63" t="s">
        <v>66</v>
      </c>
      <c r="F21" s="55"/>
    </row>
    <row r="22" spans="1:6" ht="15.75" thickBot="1" x14ac:dyDescent="0.2">
      <c r="A22" s="20">
        <v>18</v>
      </c>
      <c r="B22" s="53"/>
      <c r="C22" s="54"/>
      <c r="D22" s="54"/>
      <c r="E22" s="63" t="s">
        <v>66</v>
      </c>
      <c r="F22" s="55"/>
    </row>
    <row r="23" spans="1:6" ht="15.75" thickBot="1" x14ac:dyDescent="0.2">
      <c r="A23" s="20">
        <v>19</v>
      </c>
      <c r="B23" s="53"/>
      <c r="C23" s="54"/>
      <c r="D23" s="54"/>
      <c r="E23" s="63" t="s">
        <v>66</v>
      </c>
      <c r="F23" s="55"/>
    </row>
    <row r="24" spans="1:6" ht="15.75" thickBot="1" x14ac:dyDescent="0.2">
      <c r="A24" s="20">
        <v>20</v>
      </c>
      <c r="B24" s="53"/>
      <c r="C24" s="54"/>
      <c r="D24" s="54"/>
      <c r="E24" s="63" t="s">
        <v>66</v>
      </c>
      <c r="F24" s="55"/>
    </row>
    <row r="25" spans="1:6" ht="15.75" thickBot="1" x14ac:dyDescent="0.2">
      <c r="A25" s="20">
        <v>21</v>
      </c>
      <c r="B25" s="53"/>
      <c r="C25" s="54"/>
      <c r="D25" s="54"/>
      <c r="E25" s="63" t="s">
        <v>66</v>
      </c>
      <c r="F25" s="55"/>
    </row>
    <row r="26" spans="1:6" ht="15.75" thickBot="1" x14ac:dyDescent="0.2">
      <c r="A26" s="20">
        <v>22</v>
      </c>
      <c r="B26" s="53"/>
      <c r="C26" s="54"/>
      <c r="D26" s="54"/>
      <c r="E26" s="63" t="s">
        <v>66</v>
      </c>
      <c r="F26" s="55"/>
    </row>
    <row r="27" spans="1:6" ht="15.75" thickBot="1" x14ac:dyDescent="0.2">
      <c r="A27" s="20">
        <v>23</v>
      </c>
      <c r="B27" s="53"/>
      <c r="C27" s="54"/>
      <c r="D27" s="54"/>
      <c r="E27" s="63" t="s">
        <v>66</v>
      </c>
      <c r="F27" s="55"/>
    </row>
    <row r="28" spans="1:6" ht="15.75" thickBot="1" x14ac:dyDescent="0.2">
      <c r="A28" s="20">
        <v>24</v>
      </c>
      <c r="B28" s="53"/>
      <c r="C28" s="54"/>
      <c r="D28" s="54"/>
      <c r="E28" s="63" t="s">
        <v>66</v>
      </c>
      <c r="F28" s="55"/>
    </row>
    <row r="29" spans="1:6" ht="15.75" thickBot="1" x14ac:dyDescent="0.2">
      <c r="A29" s="20">
        <v>25</v>
      </c>
      <c r="B29" s="53"/>
      <c r="C29" s="54"/>
      <c r="D29" s="54"/>
      <c r="E29" s="63" t="s">
        <v>66</v>
      </c>
      <c r="F29" s="55"/>
    </row>
    <row r="30" spans="1:6" ht="15.75" thickBot="1" x14ac:dyDescent="0.2">
      <c r="A30" s="20">
        <v>26</v>
      </c>
      <c r="B30" s="53"/>
      <c r="C30" s="54"/>
      <c r="D30" s="54"/>
      <c r="E30" s="63" t="s">
        <v>66</v>
      </c>
      <c r="F30" s="55"/>
    </row>
    <row r="31" spans="1:6" ht="15.75" thickBot="1" x14ac:dyDescent="0.2">
      <c r="A31" s="20">
        <v>27</v>
      </c>
      <c r="B31" s="53"/>
      <c r="C31" s="54"/>
      <c r="D31" s="54"/>
      <c r="E31" s="63" t="s">
        <v>66</v>
      </c>
      <c r="F31" s="55"/>
    </row>
    <row r="32" spans="1:6" ht="15.75" thickBot="1" x14ac:dyDescent="0.2">
      <c r="A32" s="20">
        <v>28</v>
      </c>
      <c r="B32" s="53"/>
      <c r="C32" s="54"/>
      <c r="D32" s="54"/>
      <c r="E32" s="63" t="s">
        <v>66</v>
      </c>
      <c r="F32" s="55"/>
    </row>
    <row r="33" spans="1:6" ht="15.75" thickBot="1" x14ac:dyDescent="0.2">
      <c r="A33" s="20">
        <v>29</v>
      </c>
      <c r="B33" s="53"/>
      <c r="C33" s="54"/>
      <c r="D33" s="54"/>
      <c r="E33" s="63" t="s">
        <v>66</v>
      </c>
      <c r="F33" s="55"/>
    </row>
    <row r="34" spans="1:6" ht="15.75" thickBot="1" x14ac:dyDescent="0.2">
      <c r="A34" s="20">
        <v>30</v>
      </c>
      <c r="B34" s="53"/>
      <c r="C34" s="54"/>
      <c r="D34" s="54"/>
      <c r="E34" s="63" t="s">
        <v>66</v>
      </c>
      <c r="F34" s="55"/>
    </row>
    <row r="35" spans="1:6" ht="15.75" thickBot="1" x14ac:dyDescent="0.2">
      <c r="A35" s="20">
        <v>31</v>
      </c>
      <c r="B35" s="53"/>
      <c r="C35" s="54"/>
      <c r="D35" s="54"/>
      <c r="E35" s="63" t="s">
        <v>66</v>
      </c>
      <c r="F35" s="55"/>
    </row>
    <row r="36" spans="1:6" ht="15.75" thickBot="1" x14ac:dyDescent="0.2">
      <c r="A36" s="20">
        <v>32</v>
      </c>
      <c r="B36" s="53"/>
      <c r="C36" s="54"/>
      <c r="D36" s="54"/>
      <c r="E36" s="63" t="s">
        <v>66</v>
      </c>
      <c r="F36" s="55"/>
    </row>
    <row r="37" spans="1:6" ht="15.75" thickBot="1" x14ac:dyDescent="0.2">
      <c r="A37" s="20">
        <v>33</v>
      </c>
      <c r="B37" s="53"/>
      <c r="C37" s="54"/>
      <c r="D37" s="54"/>
      <c r="E37" s="63" t="s">
        <v>66</v>
      </c>
      <c r="F37" s="55"/>
    </row>
    <row r="38" spans="1:6" ht="15.75" thickBot="1" x14ac:dyDescent="0.2">
      <c r="A38" s="20">
        <v>34</v>
      </c>
      <c r="B38" s="53"/>
      <c r="C38" s="54"/>
      <c r="D38" s="54"/>
      <c r="E38" s="63" t="s">
        <v>66</v>
      </c>
      <c r="F38" s="55"/>
    </row>
    <row r="39" spans="1:6" ht="15.75" thickBot="1" x14ac:dyDescent="0.2">
      <c r="A39" s="20">
        <v>35</v>
      </c>
      <c r="B39" s="53"/>
      <c r="C39" s="54"/>
      <c r="D39" s="54"/>
      <c r="E39" s="63" t="s">
        <v>66</v>
      </c>
      <c r="F39" s="55"/>
    </row>
    <row r="40" spans="1:6" ht="15.75" thickBot="1" x14ac:dyDescent="0.2">
      <c r="A40" s="20">
        <v>36</v>
      </c>
      <c r="B40" s="53"/>
      <c r="C40" s="54"/>
      <c r="D40" s="54"/>
      <c r="E40" s="63" t="s">
        <v>66</v>
      </c>
      <c r="F40" s="55"/>
    </row>
    <row r="41" spans="1:6" ht="15.75" thickBot="1" x14ac:dyDescent="0.2">
      <c r="A41" s="20">
        <v>37</v>
      </c>
      <c r="B41" s="53"/>
      <c r="C41" s="54"/>
      <c r="D41" s="54"/>
      <c r="E41" s="63" t="s">
        <v>66</v>
      </c>
      <c r="F41" s="55"/>
    </row>
    <row r="42" spans="1:6" ht="15.75" thickBot="1" x14ac:dyDescent="0.2">
      <c r="A42" s="20">
        <v>38</v>
      </c>
      <c r="B42" s="53"/>
      <c r="C42" s="54"/>
      <c r="D42" s="54"/>
      <c r="E42" s="63" t="s">
        <v>66</v>
      </c>
      <c r="F42" s="55"/>
    </row>
    <row r="43" spans="1:6" ht="15.75" thickBot="1" x14ac:dyDescent="0.2">
      <c r="A43" s="20">
        <v>39</v>
      </c>
      <c r="B43" s="53"/>
      <c r="C43" s="54"/>
      <c r="D43" s="54"/>
      <c r="E43" s="63" t="s">
        <v>66</v>
      </c>
      <c r="F43" s="55"/>
    </row>
    <row r="44" spans="1:6" ht="15" thickBot="1" x14ac:dyDescent="0.2">
      <c r="A44" s="20">
        <v>40</v>
      </c>
      <c r="E44" s="63" t="s">
        <v>66</v>
      </c>
      <c r="F44" s="21"/>
    </row>
    <row r="45" spans="1:6" ht="15" thickBot="1" x14ac:dyDescent="0.2">
      <c r="A45" s="20">
        <v>41</v>
      </c>
      <c r="E45" s="63" t="s">
        <v>66</v>
      </c>
    </row>
    <row r="46" spans="1:6" ht="15" thickBot="1" x14ac:dyDescent="0.2">
      <c r="A46" s="20">
        <v>42</v>
      </c>
      <c r="E46" s="63" t="s">
        <v>66</v>
      </c>
    </row>
    <row r="47" spans="1:6" ht="15" thickBot="1" x14ac:dyDescent="0.2">
      <c r="A47" s="20">
        <v>43</v>
      </c>
      <c r="E47" s="63" t="s">
        <v>66</v>
      </c>
    </row>
    <row r="48" spans="1:6" ht="15" thickBot="1" x14ac:dyDescent="0.2">
      <c r="A48" s="20">
        <v>44</v>
      </c>
      <c r="E48" s="63" t="s">
        <v>66</v>
      </c>
    </row>
    <row r="49" spans="1:5" ht="15" thickBot="1" x14ac:dyDescent="0.2">
      <c r="A49" s="20">
        <v>45</v>
      </c>
      <c r="E49" s="63" t="s">
        <v>66</v>
      </c>
    </row>
    <row r="50" spans="1:5" ht="15" thickBot="1" x14ac:dyDescent="0.2">
      <c r="A50" s="20">
        <v>46</v>
      </c>
      <c r="E50" s="63" t="s">
        <v>66</v>
      </c>
    </row>
    <row r="51" spans="1:5" ht="15" thickBot="1" x14ac:dyDescent="0.2">
      <c r="A51" s="20">
        <v>47</v>
      </c>
      <c r="E51" s="63" t="s">
        <v>66</v>
      </c>
    </row>
    <row r="52" spans="1:5" ht="15" thickBot="1" x14ac:dyDescent="0.2">
      <c r="A52" s="20">
        <v>48</v>
      </c>
      <c r="E52" s="63" t="s">
        <v>66</v>
      </c>
    </row>
    <row r="53" spans="1:5" ht="15" thickBot="1" x14ac:dyDescent="0.2">
      <c r="A53" s="20">
        <v>49</v>
      </c>
      <c r="E53" s="63" t="s">
        <v>66</v>
      </c>
    </row>
    <row r="54" spans="1:5" ht="15" thickBot="1" x14ac:dyDescent="0.2">
      <c r="A54" s="20">
        <v>50</v>
      </c>
      <c r="E54" s="63" t="s">
        <v>66</v>
      </c>
    </row>
    <row r="55" spans="1:5" ht="15" thickBot="1" x14ac:dyDescent="0.2">
      <c r="A55" s="20">
        <v>51</v>
      </c>
      <c r="E55" s="63" t="s">
        <v>66</v>
      </c>
    </row>
    <row r="56" spans="1:5" ht="15" thickBot="1" x14ac:dyDescent="0.2">
      <c r="A56" s="20">
        <v>52</v>
      </c>
      <c r="E56" s="63" t="s">
        <v>66</v>
      </c>
    </row>
    <row r="57" spans="1:5" ht="15" thickBot="1" x14ac:dyDescent="0.2">
      <c r="A57" s="20">
        <v>53</v>
      </c>
      <c r="E57" s="63" t="s">
        <v>66</v>
      </c>
    </row>
    <row r="58" spans="1:5" ht="15" thickBot="1" x14ac:dyDescent="0.2">
      <c r="A58" s="20">
        <v>54</v>
      </c>
      <c r="E58" s="63" t="s">
        <v>66</v>
      </c>
    </row>
    <row r="59" spans="1:5" ht="15" thickBot="1" x14ac:dyDescent="0.2">
      <c r="A59" s="20">
        <v>55</v>
      </c>
      <c r="E59" s="63" t="s">
        <v>66</v>
      </c>
    </row>
    <row r="60" spans="1:5" ht="15" thickBot="1" x14ac:dyDescent="0.2">
      <c r="A60" s="20">
        <v>56</v>
      </c>
      <c r="E60" s="63" t="s">
        <v>66</v>
      </c>
    </row>
    <row r="61" spans="1:5" ht="15" thickBot="1" x14ac:dyDescent="0.2">
      <c r="A61" s="20">
        <v>57</v>
      </c>
      <c r="E61" s="63" t="s">
        <v>66</v>
      </c>
    </row>
    <row r="62" spans="1:5" ht="15" thickBot="1" x14ac:dyDescent="0.2">
      <c r="A62" s="20">
        <v>58</v>
      </c>
      <c r="E62" s="63" t="s">
        <v>66</v>
      </c>
    </row>
    <row r="63" spans="1:5" ht="15" thickBot="1" x14ac:dyDescent="0.2">
      <c r="A63" s="20">
        <v>59</v>
      </c>
      <c r="E63" s="63" t="s">
        <v>66</v>
      </c>
    </row>
    <row r="64" spans="1:5" ht="15" thickBot="1" x14ac:dyDescent="0.2">
      <c r="A64" s="20">
        <v>60</v>
      </c>
      <c r="E64" s="63" t="s">
        <v>66</v>
      </c>
    </row>
    <row r="65" spans="1:5" ht="15" thickBot="1" x14ac:dyDescent="0.2">
      <c r="A65" s="20">
        <v>61</v>
      </c>
      <c r="E65" s="63" t="s">
        <v>66</v>
      </c>
    </row>
    <row r="66" spans="1:5" ht="15" thickBot="1" x14ac:dyDescent="0.2">
      <c r="A66" s="20">
        <v>62</v>
      </c>
      <c r="E66" s="63" t="s">
        <v>66</v>
      </c>
    </row>
    <row r="67" spans="1:5" ht="15" thickBot="1" x14ac:dyDescent="0.2">
      <c r="A67" s="20">
        <v>63</v>
      </c>
      <c r="E67" s="63" t="s">
        <v>66</v>
      </c>
    </row>
    <row r="68" spans="1:5" ht="15" thickBot="1" x14ac:dyDescent="0.2">
      <c r="A68" s="20">
        <v>64</v>
      </c>
      <c r="E68" s="63" t="s">
        <v>66</v>
      </c>
    </row>
    <row r="69" spans="1:5" ht="15" thickBot="1" x14ac:dyDescent="0.2">
      <c r="A69" s="20">
        <v>65</v>
      </c>
      <c r="E69" s="63" t="s">
        <v>66</v>
      </c>
    </row>
    <row r="70" spans="1:5" ht="15" thickBot="1" x14ac:dyDescent="0.2">
      <c r="A70" s="20">
        <v>66</v>
      </c>
      <c r="E70" s="63" t="s">
        <v>66</v>
      </c>
    </row>
    <row r="71" spans="1:5" ht="15" thickBot="1" x14ac:dyDescent="0.2">
      <c r="A71" s="20">
        <v>67</v>
      </c>
      <c r="E71" s="63" t="s">
        <v>66</v>
      </c>
    </row>
    <row r="72" spans="1:5" ht="15" thickBot="1" x14ac:dyDescent="0.2">
      <c r="A72" s="20">
        <v>68</v>
      </c>
      <c r="E72" s="63" t="s">
        <v>66</v>
      </c>
    </row>
    <row r="73" spans="1:5" ht="15" thickBot="1" x14ac:dyDescent="0.2">
      <c r="A73" s="20">
        <v>69</v>
      </c>
      <c r="E73" s="63" t="s">
        <v>66</v>
      </c>
    </row>
    <row r="74" spans="1:5" ht="15" thickBot="1" x14ac:dyDescent="0.2">
      <c r="A74" s="20">
        <v>70</v>
      </c>
      <c r="E74" s="63" t="s">
        <v>66</v>
      </c>
    </row>
    <row r="75" spans="1:5" ht="15" thickBot="1" x14ac:dyDescent="0.2">
      <c r="A75" s="20">
        <v>71</v>
      </c>
      <c r="E75" s="63" t="s">
        <v>66</v>
      </c>
    </row>
    <row r="76" spans="1:5" ht="15" thickBot="1" x14ac:dyDescent="0.2">
      <c r="A76" s="20">
        <v>72</v>
      </c>
      <c r="E76" s="63" t="s">
        <v>66</v>
      </c>
    </row>
    <row r="77" spans="1:5" ht="15" thickBot="1" x14ac:dyDescent="0.2">
      <c r="A77" s="20">
        <v>73</v>
      </c>
      <c r="E77" s="63" t="s">
        <v>66</v>
      </c>
    </row>
    <row r="78" spans="1:5" ht="15" thickBot="1" x14ac:dyDescent="0.2">
      <c r="A78" s="20">
        <v>74</v>
      </c>
      <c r="E78" s="63" t="s">
        <v>66</v>
      </c>
    </row>
    <row r="79" spans="1:5" ht="15" thickBot="1" x14ac:dyDescent="0.2">
      <c r="A79" s="20">
        <v>75</v>
      </c>
      <c r="E79" s="63" t="s">
        <v>66</v>
      </c>
    </row>
    <row r="80" spans="1:5" ht="15" thickBot="1" x14ac:dyDescent="0.2">
      <c r="A80" s="20">
        <v>76</v>
      </c>
      <c r="E80" s="63" t="s">
        <v>66</v>
      </c>
    </row>
    <row r="81" spans="1:5" ht="15" thickBot="1" x14ac:dyDescent="0.2">
      <c r="A81" s="20">
        <v>77</v>
      </c>
      <c r="E81" s="63" t="s">
        <v>66</v>
      </c>
    </row>
    <row r="82" spans="1:5" ht="15" thickBot="1" x14ac:dyDescent="0.2">
      <c r="A82" s="20">
        <v>78</v>
      </c>
      <c r="E82" s="63" t="s">
        <v>66</v>
      </c>
    </row>
    <row r="83" spans="1:5" ht="15" thickBot="1" x14ac:dyDescent="0.2">
      <c r="A83" s="20">
        <v>79</v>
      </c>
      <c r="E83" s="63" t="s">
        <v>66</v>
      </c>
    </row>
    <row r="84" spans="1:5" ht="15" thickBot="1" x14ac:dyDescent="0.2">
      <c r="A84" s="20">
        <v>80</v>
      </c>
      <c r="E84" s="63" t="s">
        <v>66</v>
      </c>
    </row>
    <row r="85" spans="1:5" ht="15" thickBot="1" x14ac:dyDescent="0.2">
      <c r="A85" s="20">
        <v>81</v>
      </c>
      <c r="E85" s="63" t="s">
        <v>66</v>
      </c>
    </row>
    <row r="86" spans="1:5" ht="15" thickBot="1" x14ac:dyDescent="0.2">
      <c r="A86" s="20">
        <v>82</v>
      </c>
      <c r="E86" s="63" t="s">
        <v>66</v>
      </c>
    </row>
    <row r="87" spans="1:5" ht="15" thickBot="1" x14ac:dyDescent="0.2">
      <c r="A87" s="20">
        <v>83</v>
      </c>
      <c r="E87" s="63" t="s">
        <v>66</v>
      </c>
    </row>
    <row r="88" spans="1:5" ht="15" thickBot="1" x14ac:dyDescent="0.2">
      <c r="A88" s="20">
        <v>84</v>
      </c>
      <c r="E88" s="63" t="s">
        <v>66</v>
      </c>
    </row>
    <row r="89" spans="1:5" ht="15" thickBot="1" x14ac:dyDescent="0.2">
      <c r="A89" s="20">
        <v>85</v>
      </c>
      <c r="E89" s="63" t="s">
        <v>66</v>
      </c>
    </row>
    <row r="90" spans="1:5" ht="15" thickBot="1" x14ac:dyDescent="0.2">
      <c r="A90" s="20">
        <v>86</v>
      </c>
      <c r="E90" s="63" t="s">
        <v>66</v>
      </c>
    </row>
    <row r="91" spans="1:5" ht="15" thickBot="1" x14ac:dyDescent="0.2">
      <c r="A91" s="20">
        <v>87</v>
      </c>
      <c r="E91" s="63" t="s">
        <v>66</v>
      </c>
    </row>
    <row r="92" spans="1:5" ht="15" thickBot="1" x14ac:dyDescent="0.2">
      <c r="A92" s="20">
        <v>88</v>
      </c>
      <c r="E92" s="63" t="s">
        <v>66</v>
      </c>
    </row>
    <row r="93" spans="1:5" ht="15" thickBot="1" x14ac:dyDescent="0.2">
      <c r="A93" s="20">
        <v>89</v>
      </c>
      <c r="E93" s="63" t="s">
        <v>66</v>
      </c>
    </row>
    <row r="94" spans="1:5" ht="15" thickBot="1" x14ac:dyDescent="0.2">
      <c r="A94" s="20">
        <v>90</v>
      </c>
      <c r="E94" s="63" t="s">
        <v>66</v>
      </c>
    </row>
    <row r="95" spans="1:5" ht="15" thickBot="1" x14ac:dyDescent="0.2">
      <c r="A95" s="20">
        <v>91</v>
      </c>
      <c r="E95" s="63" t="s">
        <v>66</v>
      </c>
    </row>
    <row r="96" spans="1:5" ht="15" thickBot="1" x14ac:dyDescent="0.2">
      <c r="A96" s="20">
        <v>92</v>
      </c>
      <c r="E96" s="63" t="s">
        <v>66</v>
      </c>
    </row>
    <row r="97" spans="1:5" ht="15" thickBot="1" x14ac:dyDescent="0.2">
      <c r="A97" s="20">
        <v>93</v>
      </c>
      <c r="E97" s="63" t="s">
        <v>66</v>
      </c>
    </row>
    <row r="98" spans="1:5" ht="15" thickBot="1" x14ac:dyDescent="0.2">
      <c r="A98" s="20">
        <v>94</v>
      </c>
      <c r="E98" s="63" t="s">
        <v>66</v>
      </c>
    </row>
    <row r="99" spans="1:5" ht="15" thickBot="1" x14ac:dyDescent="0.2">
      <c r="A99" s="20">
        <v>95</v>
      </c>
      <c r="E99" s="63" t="s">
        <v>66</v>
      </c>
    </row>
    <row r="100" spans="1:5" ht="15" thickBot="1" x14ac:dyDescent="0.2">
      <c r="A100" s="20">
        <v>96</v>
      </c>
      <c r="E100" s="63" t="s">
        <v>66</v>
      </c>
    </row>
    <row r="101" spans="1:5" ht="15" thickBot="1" x14ac:dyDescent="0.2">
      <c r="A101" s="20">
        <v>97</v>
      </c>
      <c r="E101" s="63" t="s">
        <v>66</v>
      </c>
    </row>
    <row r="102" spans="1:5" ht="15" thickBot="1" x14ac:dyDescent="0.2">
      <c r="A102" s="20">
        <v>98</v>
      </c>
      <c r="E102" s="63" t="s">
        <v>66</v>
      </c>
    </row>
    <row r="103" spans="1:5" ht="15" thickBot="1" x14ac:dyDescent="0.2">
      <c r="A103" s="20">
        <v>99</v>
      </c>
      <c r="E103" s="63" t="s">
        <v>66</v>
      </c>
    </row>
    <row r="104" spans="1:5" ht="15" thickBot="1" x14ac:dyDescent="0.2">
      <c r="A104" s="20">
        <v>100</v>
      </c>
      <c r="E104" s="63" t="s">
        <v>66</v>
      </c>
    </row>
  </sheetData>
  <protectedRanges>
    <protectedRange sqref="B5:G104" name="範囲1"/>
  </protectedRanges>
  <phoneticPr fontId="2"/>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L44"/>
  <sheetViews>
    <sheetView view="pageBreakPreview" zoomScale="62" zoomScaleNormal="40" zoomScaleSheetLayoutView="62" workbookViewId="0">
      <pane xSplit="7" ySplit="12" topLeftCell="H13" activePane="bottomRight" state="frozen"/>
      <selection pane="topRight" activeCell="H1" sqref="H1"/>
      <selection pane="bottomLeft" activeCell="A12" sqref="A12"/>
      <selection pane="bottomRight" activeCell="F8" sqref="F8"/>
    </sheetView>
  </sheetViews>
  <sheetFormatPr defaultColWidth="4.625" defaultRowHeight="17.25" x14ac:dyDescent="0.1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28.5" customHeight="1" x14ac:dyDescent="0.15">
      <c r="A1" s="73" t="str">
        <f>'大会名＆種目区分（主催者入力事項）'!B1&amp;'大会名＆種目区分（主催者入力事項）'!B2</f>
        <v>令和４年度全日本卓球選手権大会（カデットの部）静岡県中部地区予選会</v>
      </c>
      <c r="B1" s="74"/>
      <c r="C1" s="74"/>
      <c r="D1" s="74"/>
      <c r="E1" s="74"/>
      <c r="F1" s="75" t="s">
        <v>0</v>
      </c>
      <c r="G1" s="76"/>
    </row>
    <row r="2" spans="1:12" s="2" customFormat="1" ht="28.5" customHeight="1" x14ac:dyDescent="0.15">
      <c r="A2" s="17"/>
      <c r="B2" s="17"/>
      <c r="C2" s="17"/>
      <c r="D2" s="17"/>
      <c r="E2" s="33" t="s">
        <v>28</v>
      </c>
      <c r="F2" s="18">
        <f ca="1">TODAY()</f>
        <v>44743</v>
      </c>
      <c r="G2" s="17"/>
      <c r="H2" s="16"/>
      <c r="I2" s="16"/>
      <c r="J2" s="16"/>
      <c r="K2" s="16"/>
      <c r="L2" s="16"/>
    </row>
    <row r="3" spans="1:12" s="2" customFormat="1" ht="28.5" customHeight="1" x14ac:dyDescent="0.15">
      <c r="A3" s="71" t="str">
        <f>'大会名＆種目区分（主催者入力事項）'!B3</f>
        <v>静岡県卓球協会</v>
      </c>
      <c r="B3" s="71"/>
      <c r="C3" s="71"/>
      <c r="D3" s="33" t="s">
        <v>30</v>
      </c>
      <c r="E3" s="19"/>
      <c r="F3" s="17"/>
      <c r="G3" s="17"/>
    </row>
    <row r="4" spans="1:12" s="2" customFormat="1" ht="28.5" customHeight="1" x14ac:dyDescent="0.15">
      <c r="A4" s="34"/>
      <c r="B4" s="17"/>
      <c r="C4" s="17"/>
      <c r="D4" s="17"/>
      <c r="E4" s="65" t="s">
        <v>1</v>
      </c>
      <c r="F4" s="82"/>
      <c r="G4" s="83"/>
    </row>
    <row r="5" spans="1:12" s="2" customFormat="1" ht="28.5" customHeight="1" x14ac:dyDescent="0.15">
      <c r="A5" s="17"/>
      <c r="B5" s="17"/>
      <c r="C5" s="17"/>
      <c r="D5" s="17"/>
      <c r="E5" s="66" t="s">
        <v>2</v>
      </c>
      <c r="F5" s="57"/>
      <c r="G5" s="24" t="s">
        <v>29</v>
      </c>
    </row>
    <row r="6" spans="1:12" s="2" customFormat="1" ht="28.5" customHeight="1" x14ac:dyDescent="0.15">
      <c r="A6" s="17"/>
      <c r="B6" s="17"/>
      <c r="C6" s="17"/>
      <c r="D6" s="17"/>
      <c r="E6" s="64" t="s">
        <v>27</v>
      </c>
      <c r="F6" s="68" t="s">
        <v>70</v>
      </c>
      <c r="G6" s="31"/>
    </row>
    <row r="7" spans="1:12" s="2" customFormat="1" ht="48" customHeight="1" thickBot="1" x14ac:dyDescent="0.2">
      <c r="A7" s="17"/>
      <c r="B7" s="17"/>
      <c r="C7" s="17"/>
      <c r="D7" s="17"/>
      <c r="E7" s="67" t="s">
        <v>3</v>
      </c>
      <c r="F7" s="80"/>
      <c r="G7" s="81"/>
    </row>
    <row r="8" spans="1:12" s="2" customFormat="1" ht="28.5" customHeight="1" thickBot="1" x14ac:dyDescent="0.2">
      <c r="A8" s="17" t="s">
        <v>23</v>
      </c>
      <c r="B8" s="37">
        <v>1</v>
      </c>
      <c r="D8" s="17"/>
      <c r="E8" s="65" t="s">
        <v>4</v>
      </c>
      <c r="F8" s="57"/>
      <c r="G8" s="56"/>
    </row>
    <row r="9" spans="1:12" s="2" customFormat="1" ht="21" hidden="1" x14ac:dyDescent="0.15">
      <c r="A9" s="17"/>
      <c r="B9" s="22">
        <f>IF(B8=1,0,IF(B8=2,20,IF(B8=3,40,"")))</f>
        <v>0</v>
      </c>
      <c r="C9" s="22"/>
      <c r="D9" s="17"/>
      <c r="E9" s="23"/>
      <c r="F9" s="23"/>
      <c r="G9" s="23"/>
    </row>
    <row r="10" spans="1:12" ht="36.75" customHeight="1" x14ac:dyDescent="0.15">
      <c r="A10" s="77" t="s">
        <v>5</v>
      </c>
      <c r="B10" s="77"/>
      <c r="C10" s="77"/>
      <c r="D10" s="77"/>
      <c r="E10" s="77"/>
      <c r="F10" s="77"/>
      <c r="G10" s="77"/>
    </row>
    <row r="11" spans="1:12" ht="34.5" customHeight="1" thickBot="1" x14ac:dyDescent="0.2">
      <c r="A11" s="78" t="s">
        <v>34</v>
      </c>
      <c r="B11" s="79"/>
      <c r="C11" s="38" t="s">
        <v>25</v>
      </c>
      <c r="D11" s="39" t="s">
        <v>43</v>
      </c>
      <c r="E11" s="72" t="str">
        <f>IFERROR(VLOOKUP(A12,'大会名＆種目区分（主催者入力事項）'!A5:H14,8,TRUE),"")</f>
        <v>男子１３歳カデット</v>
      </c>
      <c r="F11" s="72"/>
      <c r="G11" s="40" t="s">
        <v>24</v>
      </c>
    </row>
    <row r="12" spans="1:12" ht="42" customHeight="1" thickBot="1" x14ac:dyDescent="0.2">
      <c r="A12" s="69" t="s">
        <v>65</v>
      </c>
      <c r="B12" s="70"/>
      <c r="C12" s="35" t="s">
        <v>6</v>
      </c>
      <c r="D12" s="5" t="s">
        <v>7</v>
      </c>
      <c r="E12" s="5" t="s">
        <v>60</v>
      </c>
      <c r="F12" s="4" t="s">
        <v>59</v>
      </c>
      <c r="G12" s="62" t="s">
        <v>58</v>
      </c>
    </row>
    <row r="13" spans="1:12" ht="34.5" customHeight="1" x14ac:dyDescent="0.15">
      <c r="A13" s="6" t="s">
        <v>17</v>
      </c>
      <c r="B13" s="36">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年</v>
      </c>
      <c r="F13" s="58">
        <f>IFERROR(VLOOKUP($B13,'選手データ（氏名などの入力はこちらへ）'!$A$5:$G$104,6,FALSE),"")</f>
        <v>0</v>
      </c>
      <c r="G13" s="59">
        <f>IFERROR(VLOOKUP($B13,'選手データ（氏名などの入力はこちらへ）'!$A$5:$G$104,7,FALSE),"")</f>
        <v>0</v>
      </c>
    </row>
    <row r="14" spans="1:12" ht="34.5" customHeight="1" x14ac:dyDescent="0.15">
      <c r="A14" s="6" t="s">
        <v>17</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年</v>
      </c>
      <c r="F14" s="58">
        <f>IFERROR(VLOOKUP($B14,'選手データ（氏名などの入力はこちらへ）'!$A$5:$G$104,6,FALSE),"")</f>
        <v>0</v>
      </c>
      <c r="G14" s="59">
        <f>IFERROR(VLOOKUP($B14,'選手データ（氏名などの入力はこちらへ）'!$A$5:$G$104,7,FALSE),"")</f>
        <v>0</v>
      </c>
    </row>
    <row r="15" spans="1:12" ht="34.5" customHeight="1" x14ac:dyDescent="0.15">
      <c r="A15" s="6" t="s">
        <v>17</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年</v>
      </c>
      <c r="F15" s="58">
        <f>IFERROR(VLOOKUP($B15,'選手データ（氏名などの入力はこちらへ）'!$A$5:$G$104,6,FALSE),"")</f>
        <v>0</v>
      </c>
      <c r="G15" s="59">
        <f>IFERROR(VLOOKUP($B15,'選手データ（氏名などの入力はこちらへ）'!$A$5:$G$104,7,FALSE),"")</f>
        <v>0</v>
      </c>
    </row>
    <row r="16" spans="1:12" ht="34.5" customHeight="1" x14ac:dyDescent="0.15">
      <c r="A16" s="6" t="s">
        <v>17</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年</v>
      </c>
      <c r="F16" s="58">
        <f>IFERROR(VLOOKUP($B16,'選手データ（氏名などの入力はこちらへ）'!$A$5:$G$104,6,FALSE),"")</f>
        <v>0</v>
      </c>
      <c r="G16" s="59">
        <f>IFERROR(VLOOKUP($B16,'選手データ（氏名などの入力はこちらへ）'!$A$5:$G$104,7,FALSE),"")</f>
        <v>0</v>
      </c>
    </row>
    <row r="17" spans="1:7" ht="34.5" customHeight="1" x14ac:dyDescent="0.15">
      <c r="A17" s="6" t="s">
        <v>17</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年</v>
      </c>
      <c r="F17" s="58">
        <f>IFERROR(VLOOKUP($B17,'選手データ（氏名などの入力はこちらへ）'!$A$5:$G$104,6,FALSE),"")</f>
        <v>0</v>
      </c>
      <c r="G17" s="59">
        <f>IFERROR(VLOOKUP($B17,'選手データ（氏名などの入力はこちらへ）'!$A$5:$G$104,7,FALSE),"")</f>
        <v>0</v>
      </c>
    </row>
    <row r="18" spans="1:7" ht="34.5" customHeight="1" x14ac:dyDescent="0.15">
      <c r="A18" s="6" t="s">
        <v>17</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年</v>
      </c>
      <c r="F18" s="58">
        <f>IFERROR(VLOOKUP($B18,'選手データ（氏名などの入力はこちらへ）'!$A$5:$G$104,6,FALSE),"")</f>
        <v>0</v>
      </c>
      <c r="G18" s="59">
        <f>IFERROR(VLOOKUP($B18,'選手データ（氏名などの入力はこちらへ）'!$A$5:$G$104,7,FALSE),"")</f>
        <v>0</v>
      </c>
    </row>
    <row r="19" spans="1:7" ht="34.5" customHeight="1" x14ac:dyDescent="0.15">
      <c r="A19" s="6" t="s">
        <v>17</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年</v>
      </c>
      <c r="F19" s="58">
        <f>IFERROR(VLOOKUP($B19,'選手データ（氏名などの入力はこちらへ）'!$A$5:$G$104,6,FALSE),"")</f>
        <v>0</v>
      </c>
      <c r="G19" s="59">
        <f>IFERROR(VLOOKUP($B19,'選手データ（氏名などの入力はこちらへ）'!$A$5:$G$104,7,FALSE),"")</f>
        <v>0</v>
      </c>
    </row>
    <row r="20" spans="1:7" ht="34.5" customHeight="1" x14ac:dyDescent="0.15">
      <c r="A20" s="6" t="s">
        <v>17</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年</v>
      </c>
      <c r="F20" s="58">
        <f>IFERROR(VLOOKUP($B20,'選手データ（氏名などの入力はこちらへ）'!$A$5:$G$104,6,FALSE),"")</f>
        <v>0</v>
      </c>
      <c r="G20" s="59">
        <f>IFERROR(VLOOKUP($B20,'選手データ（氏名などの入力はこちらへ）'!$A$5:$G$104,7,FALSE),"")</f>
        <v>0</v>
      </c>
    </row>
    <row r="21" spans="1:7" ht="34.5" customHeight="1" x14ac:dyDescent="0.15">
      <c r="A21" s="6" t="s">
        <v>17</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年</v>
      </c>
      <c r="F21" s="58">
        <f>IFERROR(VLOOKUP($B21,'選手データ（氏名などの入力はこちらへ）'!$A$5:$G$104,6,FALSE),"")</f>
        <v>0</v>
      </c>
      <c r="G21" s="59">
        <f>IFERROR(VLOOKUP($B21,'選手データ（氏名などの入力はこちらへ）'!$A$5:$G$104,7,FALSE),"")</f>
        <v>0</v>
      </c>
    </row>
    <row r="22" spans="1:7" ht="34.5" customHeight="1" x14ac:dyDescent="0.15">
      <c r="A22" s="6" t="s">
        <v>17</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年</v>
      </c>
      <c r="F22" s="58">
        <f>IFERROR(VLOOKUP($B22,'選手データ（氏名などの入力はこちらへ）'!$A$5:$G$104,6,FALSE),"")</f>
        <v>0</v>
      </c>
      <c r="G22" s="59">
        <f>IFERROR(VLOOKUP($B22,'選手データ（氏名などの入力はこちらへ）'!$A$5:$G$104,7,FALSE),"")</f>
        <v>0</v>
      </c>
    </row>
    <row r="23" spans="1:7" ht="34.5" customHeight="1" x14ac:dyDescent="0.15">
      <c r="A23" s="6" t="s">
        <v>17</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年</v>
      </c>
      <c r="F23" s="58">
        <f>IFERROR(VLOOKUP($B23,'選手データ（氏名などの入力はこちらへ）'!$A$5:$G$104,6,FALSE),"")</f>
        <v>0</v>
      </c>
      <c r="G23" s="59">
        <f>IFERROR(VLOOKUP($B23,'選手データ（氏名などの入力はこちらへ）'!$A$5:$G$104,7,FALSE),"")</f>
        <v>0</v>
      </c>
    </row>
    <row r="24" spans="1:7" ht="34.5" customHeight="1" x14ac:dyDescent="0.15">
      <c r="A24" s="6" t="s">
        <v>17</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年</v>
      </c>
      <c r="F24" s="58">
        <f>IFERROR(VLOOKUP($B24,'選手データ（氏名などの入力はこちらへ）'!$A$5:$G$104,6,FALSE),"")</f>
        <v>0</v>
      </c>
      <c r="G24" s="59">
        <f>IFERROR(VLOOKUP($B24,'選手データ（氏名などの入力はこちらへ）'!$A$5:$G$104,7,FALSE),"")</f>
        <v>0</v>
      </c>
    </row>
    <row r="25" spans="1:7" ht="34.5" customHeight="1" x14ac:dyDescent="0.15">
      <c r="A25" s="6" t="s">
        <v>17</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年</v>
      </c>
      <c r="F25" s="58">
        <f>IFERROR(VLOOKUP($B25,'選手データ（氏名などの入力はこちらへ）'!$A$5:$G$104,6,FALSE),"")</f>
        <v>0</v>
      </c>
      <c r="G25" s="59">
        <f>IFERROR(VLOOKUP($B25,'選手データ（氏名などの入力はこちらへ）'!$A$5:$G$104,7,FALSE),"")</f>
        <v>0</v>
      </c>
    </row>
    <row r="26" spans="1:7" ht="34.5" customHeight="1" x14ac:dyDescent="0.15">
      <c r="A26" s="6" t="s">
        <v>17</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年</v>
      </c>
      <c r="F26" s="58">
        <f>IFERROR(VLOOKUP($B26,'選手データ（氏名などの入力はこちらへ）'!$A$5:$G$104,6,FALSE),"")</f>
        <v>0</v>
      </c>
      <c r="G26" s="59">
        <f>IFERROR(VLOOKUP($B26,'選手データ（氏名などの入力はこちらへ）'!$A$5:$G$104,7,FALSE),"")</f>
        <v>0</v>
      </c>
    </row>
    <row r="27" spans="1:7" ht="34.5" customHeight="1" x14ac:dyDescent="0.15">
      <c r="A27" s="6" t="s">
        <v>17</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年</v>
      </c>
      <c r="F27" s="58">
        <f>IFERROR(VLOOKUP($B27,'選手データ（氏名などの入力はこちらへ）'!$A$5:$G$104,6,FALSE),"")</f>
        <v>0</v>
      </c>
      <c r="G27" s="59">
        <f>IFERROR(VLOOKUP($B27,'選手データ（氏名などの入力はこちらへ）'!$A$5:$G$104,7,FALSE),"")</f>
        <v>0</v>
      </c>
    </row>
    <row r="28" spans="1:7" ht="34.5" customHeight="1" x14ac:dyDescent="0.15">
      <c r="A28" s="6" t="s">
        <v>17</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年</v>
      </c>
      <c r="F28" s="58">
        <f>IFERROR(VLOOKUP($B28,'選手データ（氏名などの入力はこちらへ）'!$A$5:$G$104,6,FALSE),"")</f>
        <v>0</v>
      </c>
      <c r="G28" s="59">
        <f>IFERROR(VLOOKUP($B28,'選手データ（氏名などの入力はこちらへ）'!$A$5:$G$104,7,FALSE),"")</f>
        <v>0</v>
      </c>
    </row>
    <row r="29" spans="1:7" ht="34.5" customHeight="1" x14ac:dyDescent="0.15">
      <c r="A29" s="6" t="s">
        <v>17</v>
      </c>
      <c r="B29" s="7">
        <f t="shared" si="0"/>
        <v>17</v>
      </c>
      <c r="C29" s="8">
        <f>IFERROR(VLOOKUP($B29,'選手データ（氏名などの入力はこちらへ）'!$A$5:$G$104,3,FALSE),"")</f>
        <v>0</v>
      </c>
      <c r="D29" s="8">
        <f>IFERROR(VLOOKUP($B29,'選手データ（氏名などの入力はこちらへ）'!$A$5:$G$104,4,FALSE),"")</f>
        <v>0</v>
      </c>
      <c r="E29" s="4" t="str">
        <f>IFERROR(VLOOKUP($B29,'選手データ（氏名などの入力はこちらへ）'!$A$5:$G$104,5,FALSE),"")</f>
        <v>年</v>
      </c>
      <c r="F29" s="58">
        <f>IFERROR(VLOOKUP($B29,'選手データ（氏名などの入力はこちらへ）'!$A$5:$G$104,6,FALSE),"")</f>
        <v>0</v>
      </c>
      <c r="G29" s="59">
        <f>IFERROR(VLOOKUP($B29,'選手データ（氏名などの入力はこちらへ）'!$A$5:$G$104,7,FALSE),"")</f>
        <v>0</v>
      </c>
    </row>
    <row r="30" spans="1:7" ht="34.5" customHeight="1" x14ac:dyDescent="0.15">
      <c r="A30" s="6" t="s">
        <v>17</v>
      </c>
      <c r="B30" s="7">
        <f t="shared" si="0"/>
        <v>18</v>
      </c>
      <c r="C30" s="8">
        <f>IFERROR(VLOOKUP($B30,'選手データ（氏名などの入力はこちらへ）'!$A$5:$G$104,3,FALSE),"")</f>
        <v>0</v>
      </c>
      <c r="D30" s="8">
        <f>IFERROR(VLOOKUP($B30,'選手データ（氏名などの入力はこちらへ）'!$A$5:$G$104,4,FALSE),"")</f>
        <v>0</v>
      </c>
      <c r="E30" s="4" t="str">
        <f>IFERROR(VLOOKUP($B30,'選手データ（氏名などの入力はこちらへ）'!$A$5:$G$104,5,FALSE),"")</f>
        <v>年</v>
      </c>
      <c r="F30" s="58">
        <f>IFERROR(VLOOKUP($B30,'選手データ（氏名などの入力はこちらへ）'!$A$5:$G$104,6,FALSE),"")</f>
        <v>0</v>
      </c>
      <c r="G30" s="59">
        <f>IFERROR(VLOOKUP($B30,'選手データ（氏名などの入力はこちらへ）'!$A$5:$G$104,7,FALSE),"")</f>
        <v>0</v>
      </c>
    </row>
    <row r="31" spans="1:7" ht="34.5" customHeight="1" x14ac:dyDescent="0.15">
      <c r="A31" s="6" t="s">
        <v>17</v>
      </c>
      <c r="B31" s="7">
        <f t="shared" si="0"/>
        <v>19</v>
      </c>
      <c r="C31" s="8">
        <f>IFERROR(VLOOKUP($B31,'選手データ（氏名などの入力はこちらへ）'!$A$5:$G$104,3,FALSE),"")</f>
        <v>0</v>
      </c>
      <c r="D31" s="8">
        <f>IFERROR(VLOOKUP($B31,'選手データ（氏名などの入力はこちらへ）'!$A$5:$G$104,4,FALSE),"")</f>
        <v>0</v>
      </c>
      <c r="E31" s="4" t="str">
        <f>IFERROR(VLOOKUP($B31,'選手データ（氏名などの入力はこちらへ）'!$A$5:$G$104,5,FALSE),"")</f>
        <v>年</v>
      </c>
      <c r="F31" s="58">
        <f>IFERROR(VLOOKUP($B31,'選手データ（氏名などの入力はこちらへ）'!$A$5:$G$104,6,FALSE),"")</f>
        <v>0</v>
      </c>
      <c r="G31" s="59">
        <f>IFERROR(VLOOKUP($B31,'選手データ（氏名などの入力はこちらへ）'!$A$5:$G$104,7,FALSE),"")</f>
        <v>0</v>
      </c>
    </row>
    <row r="32" spans="1:7" ht="34.5" customHeight="1" x14ac:dyDescent="0.15">
      <c r="A32" s="6" t="s">
        <v>17</v>
      </c>
      <c r="B32" s="7">
        <f t="shared" si="0"/>
        <v>20</v>
      </c>
      <c r="C32" s="8">
        <f>IFERROR(VLOOKUP($B32,'選手データ（氏名などの入力はこちらへ）'!$A$5:$G$104,3,FALSE),"")</f>
        <v>0</v>
      </c>
      <c r="D32" s="8">
        <f>IFERROR(VLOOKUP($B32,'選手データ（氏名などの入力はこちらへ）'!$A$5:$G$104,4,FALSE),"")</f>
        <v>0</v>
      </c>
      <c r="E32" s="4" t="str">
        <f>IFERROR(VLOOKUP($B32,'選手データ（氏名などの入力はこちらへ）'!$A$5:$G$104,5,FALSE),"")</f>
        <v>年</v>
      </c>
      <c r="F32" s="58">
        <f>IFERROR(VLOOKUP($B32,'選手データ（氏名などの入力はこちらへ）'!$A$5:$G$104,6,FALSE),"")</f>
        <v>0</v>
      </c>
      <c r="G32" s="59">
        <f>IFERROR(VLOOKUP($B32,'選手データ（氏名などの入力はこちらへ）'!$A$5:$G$104,7,FALSE),"")</f>
        <v>0</v>
      </c>
    </row>
    <row r="33" spans="1:7" ht="34.5" customHeight="1" x14ac:dyDescent="0.15">
      <c r="A33" s="9" t="s">
        <v>9</v>
      </c>
      <c r="B33" s="10" t="s">
        <v>26</v>
      </c>
      <c r="C33" s="25">
        <f>IFERROR(VLOOKUP(A12,'大会名＆種目区分（主催者入力事項）'!A5:H14,7,TRUE),"")</f>
        <v>600</v>
      </c>
      <c r="D33" s="11" t="s">
        <v>15</v>
      </c>
      <c r="E33" s="12">
        <f>'選手データ（氏名などの入力はこちらへ）'!$B$3</f>
        <v>0</v>
      </c>
      <c r="F33" s="28">
        <f>IF(A12="","",E33*C33)</f>
        <v>0</v>
      </c>
      <c r="G33" s="13" t="s">
        <v>10</v>
      </c>
    </row>
    <row r="34" spans="1:7" ht="24" customHeight="1" x14ac:dyDescent="0.15">
      <c r="A34" s="3" t="s">
        <v>11</v>
      </c>
    </row>
    <row r="35" spans="1:7" ht="24" customHeight="1" x14ac:dyDescent="0.15">
      <c r="A35" s="3" t="s">
        <v>12</v>
      </c>
    </row>
    <row r="36" spans="1:7" ht="24" customHeight="1" x14ac:dyDescent="0.15">
      <c r="A36" s="3" t="s">
        <v>13</v>
      </c>
    </row>
    <row r="37" spans="1:7" ht="24" customHeight="1" x14ac:dyDescent="0.15">
      <c r="A37" s="3" t="s">
        <v>14</v>
      </c>
    </row>
    <row r="38" spans="1:7" ht="24" customHeight="1" x14ac:dyDescent="0.15">
      <c r="A38" s="3" t="s">
        <v>69</v>
      </c>
    </row>
    <row r="39" spans="1:7" ht="24" customHeight="1" x14ac:dyDescent="0.15">
      <c r="A39" s="14" t="s">
        <v>67</v>
      </c>
      <c r="B39" s="14"/>
      <c r="C39" s="14"/>
      <c r="D39" s="14"/>
      <c r="E39" s="14"/>
      <c r="F39" s="15"/>
    </row>
    <row r="40" spans="1:7" ht="24" customHeight="1" x14ac:dyDescent="0.15">
      <c r="A40" s="3" t="s">
        <v>68</v>
      </c>
    </row>
    <row r="41" spans="1:7" ht="27" customHeight="1" x14ac:dyDescent="0.15"/>
    <row r="42" spans="1:7" ht="27" customHeight="1" x14ac:dyDescent="0.15"/>
    <row r="43" spans="1:7" ht="27" customHeight="1" x14ac:dyDescent="0.15">
      <c r="F43" s="32"/>
    </row>
    <row r="44" spans="1:7" ht="27" customHeight="1" x14ac:dyDescent="0.15"/>
  </sheetData>
  <sortState xmlns:xlrd2="http://schemas.microsoft.com/office/spreadsheetml/2017/richdata2" ref="C11:H49">
    <sortCondition descending="1" ref="E11:E49"/>
    <sortCondition ref="H11:H49"/>
    <sortCondition ref="D11:D49"/>
  </sortState>
  <mergeCells count="9">
    <mergeCell ref="A12:B12"/>
    <mergeCell ref="A3:C3"/>
    <mergeCell ref="E11:F11"/>
    <mergeCell ref="A1:E1"/>
    <mergeCell ref="F1:G1"/>
    <mergeCell ref="A10:G10"/>
    <mergeCell ref="A11:B11"/>
    <mergeCell ref="F7:G7"/>
    <mergeCell ref="F4:G4"/>
  </mergeCells>
  <phoneticPr fontId="2"/>
  <conditionalFormatting sqref="A33 A1 B4:B8 A2:B2 G33 F2:G3 E4:E9 H1:IN1 M2:IN2 E12 A34:G38 A40:G65538 B10:G10 D13:E32 H3:IN65538 C11:C32 A3:A12">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39 F39:G39">
    <cfRule type="cellIs" dxfId="3" priority="8" stopIfTrue="1" operator="equal">
      <formula>0</formula>
    </cfRule>
  </conditionalFormatting>
  <conditionalFormatting sqref="A13:B32">
    <cfRule type="cellIs" dxfId="2" priority="4" stopIfTrue="1" operator="equal">
      <formula>0</formula>
    </cfRule>
  </conditionalFormatting>
  <conditionalFormatting sqref="A13:B32">
    <cfRule type="cellIs" dxfId="1" priority="3" stopIfTrue="1" operator="equal">
      <formula>0</formula>
    </cfRule>
  </conditionalFormatting>
  <conditionalFormatting sqref="F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G19" sqref="G19"/>
    </sheetView>
  </sheetViews>
  <sheetFormatPr defaultRowHeight="18" customHeight="1" x14ac:dyDescent="0.15"/>
  <cols>
    <col min="1" max="1" width="11" style="45" bestFit="1" customWidth="1"/>
    <col min="2" max="2" width="9" customWidth="1"/>
    <col min="7" max="7" width="11" bestFit="1" customWidth="1"/>
    <col min="8" max="8" width="16.375" bestFit="1" customWidth="1"/>
    <col min="9" max="12" width="9" style="45" customWidth="1"/>
    <col min="13" max="139" width="9" style="45"/>
  </cols>
  <sheetData>
    <row r="1" spans="1:8" ht="18" customHeight="1" thickTop="1" x14ac:dyDescent="0.15">
      <c r="A1" s="46" t="s">
        <v>32</v>
      </c>
      <c r="B1" s="84" t="s">
        <v>56</v>
      </c>
      <c r="C1" s="84"/>
      <c r="D1" s="84"/>
      <c r="E1" s="84"/>
      <c r="F1" s="84"/>
      <c r="G1" s="84"/>
      <c r="H1" s="85"/>
    </row>
    <row r="2" spans="1:8" ht="18" customHeight="1" x14ac:dyDescent="0.15">
      <c r="A2" s="47" t="s">
        <v>31</v>
      </c>
      <c r="B2" s="86" t="s">
        <v>61</v>
      </c>
      <c r="C2" s="86"/>
      <c r="D2" s="86"/>
      <c r="E2" s="86"/>
      <c r="F2" s="86"/>
      <c r="G2" s="86"/>
      <c r="H2" s="87"/>
    </row>
    <row r="3" spans="1:8" ht="18" customHeight="1" thickBot="1" x14ac:dyDescent="0.2">
      <c r="A3" s="48" t="s">
        <v>33</v>
      </c>
      <c r="B3" s="88" t="s">
        <v>57</v>
      </c>
      <c r="C3" s="88"/>
      <c r="D3" s="88"/>
      <c r="E3" s="88"/>
      <c r="F3" s="88"/>
      <c r="G3" s="88"/>
      <c r="H3" s="89"/>
    </row>
    <row r="4" spans="1:8" s="45" customFormat="1" ht="18" customHeight="1" thickTop="1" thickBot="1" x14ac:dyDescent="0.2">
      <c r="A4" s="49" t="s">
        <v>35</v>
      </c>
      <c r="B4" s="51" t="s">
        <v>37</v>
      </c>
      <c r="C4" s="51" t="s">
        <v>38</v>
      </c>
      <c r="D4" s="51" t="s">
        <v>39</v>
      </c>
      <c r="E4" s="51" t="s">
        <v>40</v>
      </c>
      <c r="F4" s="51" t="s">
        <v>41</v>
      </c>
      <c r="G4" s="51" t="s">
        <v>54</v>
      </c>
      <c r="H4" s="52" t="s">
        <v>42</v>
      </c>
    </row>
    <row r="5" spans="1:8" ht="18" customHeight="1" thickTop="1" thickBot="1" x14ac:dyDescent="0.2">
      <c r="A5" s="50" t="s">
        <v>44</v>
      </c>
      <c r="B5" s="41" t="s">
        <v>36</v>
      </c>
      <c r="C5" s="42" t="s">
        <v>63</v>
      </c>
      <c r="D5" s="42"/>
      <c r="E5" s="42"/>
      <c r="F5" s="42"/>
      <c r="G5" s="43">
        <v>600</v>
      </c>
      <c r="H5" s="52" t="str">
        <f>CONCATENATE(B5,C5,D5,E5,F5)</f>
        <v>男子１３歳カデット</v>
      </c>
    </row>
    <row r="6" spans="1:8" ht="18" customHeight="1" thickTop="1" thickBot="1" x14ac:dyDescent="0.2">
      <c r="A6" s="50" t="s">
        <v>45</v>
      </c>
      <c r="B6" s="41" t="s">
        <v>36</v>
      </c>
      <c r="C6" s="42" t="s">
        <v>64</v>
      </c>
      <c r="D6" s="42"/>
      <c r="E6" s="42"/>
      <c r="F6" s="42"/>
      <c r="G6" s="43">
        <v>600</v>
      </c>
      <c r="H6" s="52" t="str">
        <f t="shared" ref="H6:H14" si="0">CONCATENATE(B6,C6,D6,E6,F6)</f>
        <v>男子１４歳カデット</v>
      </c>
    </row>
    <row r="7" spans="1:8" ht="18" customHeight="1" thickTop="1" thickBot="1" x14ac:dyDescent="0.2">
      <c r="A7" s="50" t="s">
        <v>46</v>
      </c>
      <c r="B7" s="41" t="s">
        <v>62</v>
      </c>
      <c r="C7" s="42" t="s">
        <v>63</v>
      </c>
      <c r="D7" s="42"/>
      <c r="E7" s="42"/>
      <c r="F7" s="42"/>
      <c r="G7" s="43">
        <v>600</v>
      </c>
      <c r="H7" s="52" t="str">
        <f t="shared" si="0"/>
        <v>女子１３歳カデット</v>
      </c>
    </row>
    <row r="8" spans="1:8" ht="18" customHeight="1" thickTop="1" thickBot="1" x14ac:dyDescent="0.2">
      <c r="A8" s="50" t="s">
        <v>47</v>
      </c>
      <c r="B8" s="41" t="s">
        <v>62</v>
      </c>
      <c r="C8" s="42" t="s">
        <v>64</v>
      </c>
      <c r="D8" s="42"/>
      <c r="E8" s="42"/>
      <c r="F8" s="42"/>
      <c r="G8" s="43">
        <v>600</v>
      </c>
      <c r="H8" s="52" t="str">
        <f t="shared" si="0"/>
        <v>女子１４歳カデット</v>
      </c>
    </row>
    <row r="9" spans="1:8" ht="18" customHeight="1" thickTop="1" thickBot="1" x14ac:dyDescent="0.2">
      <c r="A9" s="50" t="s">
        <v>48</v>
      </c>
      <c r="B9" s="41"/>
      <c r="C9" s="42"/>
      <c r="D9" s="42"/>
      <c r="E9" s="42"/>
      <c r="F9" s="42"/>
      <c r="G9" s="43">
        <v>500</v>
      </c>
      <c r="H9" s="52" t="str">
        <f t="shared" si="0"/>
        <v/>
      </c>
    </row>
    <row r="10" spans="1:8" ht="18" customHeight="1" thickTop="1" thickBot="1" x14ac:dyDescent="0.2">
      <c r="A10" s="50" t="s">
        <v>49</v>
      </c>
      <c r="B10" s="41"/>
      <c r="C10" s="42"/>
      <c r="D10" s="42"/>
      <c r="E10" s="42"/>
      <c r="F10" s="42"/>
      <c r="G10" s="43">
        <v>500</v>
      </c>
      <c r="H10" s="52" t="str">
        <f t="shared" si="0"/>
        <v/>
      </c>
    </row>
    <row r="11" spans="1:8" ht="18" customHeight="1" thickTop="1" thickBot="1" x14ac:dyDescent="0.2">
      <c r="A11" s="50" t="s">
        <v>50</v>
      </c>
      <c r="B11" s="41"/>
      <c r="C11" s="42"/>
      <c r="D11" s="42"/>
      <c r="E11" s="42"/>
      <c r="F11" s="42"/>
      <c r="G11" s="43">
        <v>600</v>
      </c>
      <c r="H11" s="52" t="str">
        <f t="shared" si="0"/>
        <v/>
      </c>
    </row>
    <row r="12" spans="1:8" ht="18" customHeight="1" thickTop="1" thickBot="1" x14ac:dyDescent="0.2">
      <c r="A12" s="50" t="s">
        <v>51</v>
      </c>
      <c r="B12" s="41"/>
      <c r="C12" s="42"/>
      <c r="D12" s="42"/>
      <c r="E12" s="42"/>
      <c r="F12" s="42"/>
      <c r="G12" s="43">
        <v>600</v>
      </c>
      <c r="H12" s="52" t="str">
        <f t="shared" si="0"/>
        <v/>
      </c>
    </row>
    <row r="13" spans="1:8" ht="18" customHeight="1" thickTop="1" thickBot="1" x14ac:dyDescent="0.2">
      <c r="A13" s="50" t="s">
        <v>52</v>
      </c>
      <c r="B13" s="41"/>
      <c r="C13" s="42"/>
      <c r="D13" s="42"/>
      <c r="E13" s="42"/>
      <c r="F13" s="42"/>
      <c r="G13" s="43"/>
      <c r="H13" s="52" t="str">
        <f t="shared" si="0"/>
        <v/>
      </c>
    </row>
    <row r="14" spans="1:8" ht="18" customHeight="1" thickTop="1" thickBot="1" x14ac:dyDescent="0.2">
      <c r="A14" s="50" t="s">
        <v>53</v>
      </c>
      <c r="B14" s="41"/>
      <c r="C14" s="42"/>
      <c r="D14" s="42"/>
      <c r="E14" s="42"/>
      <c r="F14" s="42"/>
      <c r="G14" s="44"/>
      <c r="H14" s="52" t="str">
        <f t="shared" si="0"/>
        <v/>
      </c>
    </row>
    <row r="15" spans="1:8" s="45" customFormat="1" ht="18" customHeight="1" thickTop="1" x14ac:dyDescent="0.15"/>
    <row r="16" spans="1:8" s="45" customFormat="1" ht="18" customHeight="1" x14ac:dyDescent="0.15"/>
    <row r="17" s="45" customFormat="1" ht="18" customHeight="1" x14ac:dyDescent="0.15"/>
    <row r="18" s="45" customFormat="1" ht="18" customHeight="1" x14ac:dyDescent="0.15"/>
    <row r="19" s="45" customFormat="1" ht="18" customHeight="1" x14ac:dyDescent="0.15"/>
    <row r="20" s="45" customFormat="1" ht="18" customHeight="1" x14ac:dyDescent="0.15"/>
    <row r="21" s="45" customFormat="1" ht="18" customHeight="1" x14ac:dyDescent="0.15"/>
    <row r="22" s="45" customFormat="1" ht="18" customHeight="1" x14ac:dyDescent="0.15"/>
    <row r="23" s="45" customFormat="1" ht="18" customHeight="1" x14ac:dyDescent="0.15"/>
    <row r="24" s="45" customFormat="1" ht="18" customHeight="1" x14ac:dyDescent="0.15"/>
    <row r="25" s="45" customFormat="1" ht="18" customHeight="1" x14ac:dyDescent="0.15"/>
    <row r="26" s="45" customFormat="1" ht="18" customHeight="1" x14ac:dyDescent="0.15"/>
    <row r="27" s="45" customFormat="1" ht="18" customHeight="1" x14ac:dyDescent="0.15"/>
    <row r="28" s="45" customFormat="1" ht="18" customHeight="1" x14ac:dyDescent="0.15"/>
    <row r="29" s="45" customFormat="1" ht="18" customHeight="1" x14ac:dyDescent="0.15"/>
    <row r="30" s="45" customFormat="1" ht="18" customHeight="1" x14ac:dyDescent="0.15"/>
    <row r="31" s="45" customFormat="1" ht="18" customHeight="1" x14ac:dyDescent="0.15"/>
    <row r="32" s="45" customFormat="1" ht="18" customHeight="1" x14ac:dyDescent="0.15"/>
    <row r="33" s="45" customFormat="1" ht="18" customHeight="1" x14ac:dyDescent="0.15"/>
    <row r="34" s="45" customFormat="1" ht="18" customHeight="1" x14ac:dyDescent="0.15"/>
    <row r="35" s="45" customFormat="1" ht="18" customHeight="1" x14ac:dyDescent="0.15"/>
    <row r="36" s="45" customFormat="1" ht="18" customHeight="1" x14ac:dyDescent="0.15"/>
    <row r="37" s="45" customFormat="1" ht="18" customHeight="1" x14ac:dyDescent="0.15"/>
    <row r="38" s="45" customFormat="1" ht="18" customHeight="1" x14ac:dyDescent="0.15"/>
    <row r="39" s="45" customFormat="1" ht="18" customHeight="1" x14ac:dyDescent="0.15"/>
    <row r="40" s="45" customFormat="1" ht="18" customHeight="1" x14ac:dyDescent="0.15"/>
    <row r="41" s="45" customFormat="1" ht="18" customHeight="1" x14ac:dyDescent="0.15"/>
    <row r="42" s="45" customFormat="1" ht="18" customHeight="1" x14ac:dyDescent="0.15"/>
    <row r="43" s="45" customFormat="1" ht="18" customHeight="1" x14ac:dyDescent="0.15"/>
    <row r="44" s="45" customFormat="1" ht="18" customHeight="1" x14ac:dyDescent="0.15"/>
    <row r="45" s="45" customFormat="1" ht="18" customHeight="1" x14ac:dyDescent="0.15"/>
    <row r="46" s="45" customFormat="1" ht="18" customHeight="1" x14ac:dyDescent="0.15"/>
    <row r="47" s="45" customFormat="1" ht="18" customHeight="1" x14ac:dyDescent="0.15"/>
    <row r="48" s="45" customFormat="1" ht="18" customHeight="1" x14ac:dyDescent="0.15"/>
    <row r="49" s="45" customFormat="1" ht="18" customHeight="1" x14ac:dyDescent="0.15"/>
    <row r="50" s="45" customFormat="1" ht="18" customHeight="1" x14ac:dyDescent="0.15"/>
    <row r="51" s="45" customFormat="1" ht="18" customHeight="1" x14ac:dyDescent="0.15"/>
    <row r="52" s="45" customFormat="1" ht="18" customHeight="1" x14ac:dyDescent="0.15"/>
    <row r="53" s="45" customFormat="1" ht="18" customHeight="1" x14ac:dyDescent="0.15"/>
    <row r="54" s="45" customFormat="1" ht="18" customHeight="1" x14ac:dyDescent="0.15"/>
    <row r="55" s="45" customFormat="1" ht="18" customHeight="1" x14ac:dyDescent="0.15"/>
    <row r="56" s="45" customFormat="1" ht="18" customHeight="1" x14ac:dyDescent="0.15"/>
    <row r="57" s="45" customFormat="1" ht="18" customHeight="1" x14ac:dyDescent="0.15"/>
    <row r="58" s="45" customFormat="1" ht="18" customHeight="1" x14ac:dyDescent="0.15"/>
    <row r="59" s="45" customFormat="1" ht="18" customHeight="1" x14ac:dyDescent="0.15"/>
    <row r="60" s="45" customFormat="1" ht="18" customHeight="1" x14ac:dyDescent="0.15"/>
    <row r="61" s="45" customFormat="1" ht="18" customHeight="1" x14ac:dyDescent="0.15"/>
    <row r="62" s="45" customFormat="1" ht="18" customHeight="1" x14ac:dyDescent="0.15"/>
    <row r="63" s="45" customFormat="1" ht="18" customHeight="1" x14ac:dyDescent="0.15"/>
    <row r="64" s="45" customFormat="1" ht="18" customHeight="1" x14ac:dyDescent="0.15"/>
    <row r="65" s="45" customFormat="1" ht="18" customHeight="1" x14ac:dyDescent="0.15"/>
    <row r="66" s="45" customFormat="1" ht="18" customHeight="1" x14ac:dyDescent="0.15"/>
    <row r="67" s="45" customFormat="1" ht="18" customHeight="1" x14ac:dyDescent="0.15"/>
    <row r="68" s="45" customFormat="1" ht="18" customHeight="1" x14ac:dyDescent="0.15"/>
    <row r="69" s="45" customFormat="1" ht="18" customHeight="1" x14ac:dyDescent="0.15"/>
    <row r="70" s="45" customFormat="1" ht="18" customHeight="1" x14ac:dyDescent="0.15"/>
    <row r="71" s="45" customFormat="1" ht="18" customHeight="1" x14ac:dyDescent="0.15"/>
    <row r="72" s="45" customFormat="1" ht="18" customHeight="1" x14ac:dyDescent="0.15"/>
    <row r="73" s="45" customFormat="1" ht="18" customHeight="1" x14ac:dyDescent="0.15"/>
    <row r="74" s="45" customFormat="1" ht="18" customHeight="1" x14ac:dyDescent="0.15"/>
    <row r="75" s="45" customFormat="1" ht="18" customHeight="1" x14ac:dyDescent="0.15"/>
    <row r="76" s="45" customFormat="1" ht="18" customHeight="1" x14ac:dyDescent="0.15"/>
    <row r="77" s="45" customFormat="1" ht="18" customHeight="1" x14ac:dyDescent="0.15"/>
    <row r="78" s="45" customFormat="1" ht="18" customHeight="1" x14ac:dyDescent="0.15"/>
    <row r="79" s="45" customFormat="1" ht="18" customHeight="1" x14ac:dyDescent="0.15"/>
    <row r="80" s="45" customFormat="1" ht="18" customHeight="1" x14ac:dyDescent="0.15"/>
    <row r="81" s="45" customFormat="1" ht="18" customHeight="1" x14ac:dyDescent="0.15"/>
    <row r="82" s="45" customFormat="1" ht="18" customHeight="1" x14ac:dyDescent="0.15"/>
    <row r="83" s="45" customFormat="1" ht="18" customHeight="1" x14ac:dyDescent="0.15"/>
    <row r="84" s="45" customFormat="1" ht="18" customHeight="1" x14ac:dyDescent="0.15"/>
    <row r="85" s="45" customFormat="1" ht="18" customHeight="1" x14ac:dyDescent="0.15"/>
    <row r="86" s="45" customFormat="1" ht="18" customHeight="1" x14ac:dyDescent="0.15"/>
    <row r="87" s="45" customFormat="1" ht="18" customHeight="1" x14ac:dyDescent="0.15"/>
    <row r="88" s="45" customFormat="1" ht="18" customHeight="1" x14ac:dyDescent="0.15"/>
    <row r="89" s="45" customFormat="1" ht="18" customHeight="1" x14ac:dyDescent="0.15"/>
    <row r="90" s="45" customFormat="1" ht="18" customHeight="1" x14ac:dyDescent="0.15"/>
    <row r="91" s="45" customFormat="1" ht="18" customHeight="1" x14ac:dyDescent="0.15"/>
    <row r="92" s="45" customFormat="1" ht="18" customHeight="1" x14ac:dyDescent="0.15"/>
    <row r="93" s="45" customFormat="1" ht="18" customHeight="1" x14ac:dyDescent="0.15"/>
    <row r="94" s="45" customFormat="1" ht="18" customHeight="1" x14ac:dyDescent="0.15"/>
    <row r="95" s="45" customFormat="1" ht="18" customHeight="1" x14ac:dyDescent="0.15"/>
    <row r="96" s="45" customFormat="1" ht="18" customHeight="1" x14ac:dyDescent="0.15"/>
    <row r="97" s="45" customFormat="1" ht="18" customHeight="1" x14ac:dyDescent="0.15"/>
    <row r="98" s="45" customFormat="1" ht="18" customHeight="1" x14ac:dyDescent="0.15"/>
    <row r="99" s="45" customFormat="1" ht="18" customHeight="1" x14ac:dyDescent="0.15"/>
    <row r="100" s="45" customFormat="1" ht="18" customHeight="1" x14ac:dyDescent="0.15"/>
    <row r="101" s="45" customFormat="1" ht="18" customHeight="1" x14ac:dyDescent="0.15"/>
    <row r="102" s="45" customFormat="1" ht="18" customHeight="1" x14ac:dyDescent="0.15"/>
    <row r="103" s="45" customFormat="1" ht="18" customHeight="1" x14ac:dyDescent="0.15"/>
    <row r="104" s="45" customFormat="1" ht="18" customHeight="1" x14ac:dyDescent="0.15"/>
    <row r="105" s="45" customFormat="1" ht="18" customHeight="1" x14ac:dyDescent="0.15"/>
    <row r="106" s="45" customFormat="1" ht="18" customHeight="1" x14ac:dyDescent="0.15"/>
    <row r="107" s="45" customFormat="1" ht="18" customHeight="1" x14ac:dyDescent="0.15"/>
    <row r="108" s="45" customFormat="1" ht="18" customHeight="1" x14ac:dyDescent="0.15"/>
    <row r="109" s="45" customFormat="1" ht="18" customHeight="1" x14ac:dyDescent="0.15"/>
    <row r="110" s="45" customFormat="1" ht="18" customHeight="1" x14ac:dyDescent="0.15"/>
    <row r="111" s="45" customFormat="1" ht="18" customHeight="1" x14ac:dyDescent="0.15"/>
    <row r="112" s="45" customFormat="1" ht="18" customHeight="1" x14ac:dyDescent="0.15"/>
    <row r="113" s="45" customFormat="1" ht="18" customHeight="1" x14ac:dyDescent="0.15"/>
    <row r="114" s="45" customFormat="1" ht="18" customHeight="1" x14ac:dyDescent="0.15"/>
    <row r="115" s="45" customFormat="1" ht="18" customHeight="1" x14ac:dyDescent="0.15"/>
    <row r="116" s="45" customFormat="1" ht="18" customHeight="1" x14ac:dyDescent="0.15"/>
    <row r="117" s="45" customFormat="1" ht="18" customHeight="1" x14ac:dyDescent="0.15"/>
    <row r="118" s="45" customFormat="1" ht="18" customHeight="1" x14ac:dyDescent="0.15"/>
    <row r="119" s="45" customFormat="1" ht="18" customHeight="1" x14ac:dyDescent="0.15"/>
    <row r="120" s="45" customFormat="1" ht="18" customHeight="1" x14ac:dyDescent="0.15"/>
    <row r="121" s="45" customFormat="1" ht="18" customHeight="1" x14ac:dyDescent="0.15"/>
    <row r="122" s="45" customFormat="1" ht="18" customHeight="1" x14ac:dyDescent="0.15"/>
    <row r="123" s="45" customFormat="1" ht="18" customHeight="1" x14ac:dyDescent="0.15"/>
    <row r="124" s="45" customFormat="1" ht="18" customHeight="1" x14ac:dyDescent="0.15"/>
    <row r="125" s="45" customFormat="1" ht="18" customHeight="1" x14ac:dyDescent="0.15"/>
    <row r="126" s="45" customFormat="1" ht="18" customHeight="1" x14ac:dyDescent="0.15"/>
    <row r="127" s="45" customFormat="1" ht="18" customHeight="1" x14ac:dyDescent="0.15"/>
    <row r="128" s="45" customFormat="1" ht="18" customHeight="1" x14ac:dyDescent="0.15"/>
    <row r="129" s="45" customFormat="1" ht="18" customHeight="1" x14ac:dyDescent="0.15"/>
    <row r="130" s="45" customFormat="1" ht="18" customHeight="1" x14ac:dyDescent="0.15"/>
    <row r="131" s="45" customFormat="1" ht="18" customHeight="1" x14ac:dyDescent="0.15"/>
    <row r="132" s="45" customFormat="1" ht="18" customHeight="1" x14ac:dyDescent="0.15"/>
    <row r="133" s="45" customFormat="1" ht="18" customHeight="1" x14ac:dyDescent="0.15"/>
    <row r="134" s="45" customFormat="1" ht="18" customHeight="1" x14ac:dyDescent="0.15"/>
  </sheetData>
  <protectedRanges>
    <protectedRange sqref="B1:H3 B5:G14"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G104"/>
  <sheetViews>
    <sheetView view="pageBreakPreview" zoomScaleSheetLayoutView="100" workbookViewId="0">
      <pane xSplit="1" ySplit="4" topLeftCell="B18" activePane="bottomRight" state="frozen"/>
      <selection pane="topRight" activeCell="B1" sqref="B1"/>
      <selection pane="bottomLeft" activeCell="A6" sqref="A6"/>
      <selection pane="bottomRight" activeCell="F59" sqref="F59"/>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7</v>
      </c>
      <c r="E4" s="30" t="s">
        <v>8</v>
      </c>
      <c r="F4" s="30" t="s">
        <v>16</v>
      </c>
      <c r="G4" s="30" t="s">
        <v>55</v>
      </c>
    </row>
    <row r="5" spans="1:7" ht="15.75" thickBot="1" x14ac:dyDescent="0.2">
      <c r="A5" s="20">
        <v>1</v>
      </c>
      <c r="B5" s="60"/>
      <c r="C5" s="54"/>
      <c r="D5" s="54"/>
      <c r="E5" s="61"/>
      <c r="F5" s="55"/>
    </row>
    <row r="6" spans="1:7" ht="15.75" thickBot="1" x14ac:dyDescent="0.2">
      <c r="A6" s="20">
        <v>2</v>
      </c>
      <c r="B6" s="60"/>
      <c r="C6" s="54"/>
      <c r="D6" s="54"/>
      <c r="E6" s="61"/>
      <c r="F6" s="55"/>
    </row>
    <row r="7" spans="1:7" ht="15.75" thickBot="1" x14ac:dyDescent="0.2">
      <c r="A7" s="20">
        <v>3</v>
      </c>
      <c r="B7" s="60"/>
      <c r="C7" s="54"/>
      <c r="D7" s="54"/>
      <c r="E7" s="61"/>
      <c r="F7" s="55"/>
    </row>
    <row r="8" spans="1:7" ht="15.75" thickBot="1" x14ac:dyDescent="0.2">
      <c r="A8" s="20">
        <v>4</v>
      </c>
      <c r="B8" s="60"/>
      <c r="C8" s="54"/>
      <c r="D8" s="54"/>
      <c r="E8" s="61"/>
      <c r="F8" s="55"/>
    </row>
    <row r="9" spans="1:7" ht="15.75" thickBot="1" x14ac:dyDescent="0.2">
      <c r="A9" s="20">
        <v>5</v>
      </c>
      <c r="B9" s="60"/>
      <c r="C9" s="54"/>
      <c r="D9" s="54"/>
      <c r="E9" s="61"/>
      <c r="F9" s="55"/>
    </row>
    <row r="10" spans="1:7" ht="15.75" thickBot="1" x14ac:dyDescent="0.2">
      <c r="A10" s="20">
        <v>6</v>
      </c>
      <c r="B10" s="60"/>
      <c r="C10" s="54"/>
      <c r="D10" s="54"/>
      <c r="E10" s="61"/>
      <c r="F10" s="55"/>
    </row>
    <row r="11" spans="1:7" ht="15.75" thickBot="1" x14ac:dyDescent="0.2">
      <c r="A11" s="20">
        <v>7</v>
      </c>
      <c r="B11" s="60"/>
      <c r="C11" s="54"/>
      <c r="D11" s="54"/>
      <c r="E11" s="61"/>
      <c r="F11" s="55"/>
    </row>
    <row r="12" spans="1:7" ht="15.75" thickBot="1" x14ac:dyDescent="0.2">
      <c r="A12" s="20">
        <v>8</v>
      </c>
      <c r="B12" s="60"/>
      <c r="C12" s="54"/>
      <c r="D12" s="54"/>
      <c r="E12" s="61"/>
      <c r="F12" s="55"/>
    </row>
    <row r="13" spans="1:7" ht="15.75" thickBot="1" x14ac:dyDescent="0.2">
      <c r="A13" s="20">
        <v>9</v>
      </c>
      <c r="B13" s="60"/>
      <c r="C13" s="54"/>
      <c r="D13" s="54"/>
      <c r="E13" s="61"/>
      <c r="F13" s="55"/>
    </row>
    <row r="14" spans="1:7" ht="15.75" thickBot="1" x14ac:dyDescent="0.2">
      <c r="A14" s="20">
        <v>10</v>
      </c>
      <c r="B14" s="60"/>
      <c r="C14" s="54"/>
      <c r="D14" s="54"/>
      <c r="E14" s="61"/>
      <c r="F14" s="55"/>
    </row>
    <row r="15" spans="1:7" ht="15.75" thickBot="1" x14ac:dyDescent="0.2">
      <c r="A15" s="20">
        <v>11</v>
      </c>
      <c r="B15" s="60"/>
      <c r="C15" s="54"/>
      <c r="D15" s="54"/>
      <c r="E15" s="61"/>
      <c r="F15" s="55"/>
    </row>
    <row r="16" spans="1:7" ht="15.75" thickBot="1" x14ac:dyDescent="0.2">
      <c r="A16" s="20">
        <v>12</v>
      </c>
      <c r="B16" s="60"/>
      <c r="C16" s="54"/>
      <c r="D16" s="54"/>
      <c r="E16" s="61"/>
      <c r="F16" s="55"/>
    </row>
    <row r="17" spans="1:6" ht="15.75" thickBot="1" x14ac:dyDescent="0.2">
      <c r="A17" s="20">
        <v>13</v>
      </c>
      <c r="B17" s="60"/>
      <c r="C17" s="54"/>
      <c r="D17" s="54"/>
      <c r="E17" s="61"/>
      <c r="F17" s="55"/>
    </row>
    <row r="18" spans="1:6" ht="15.75" thickBot="1" x14ac:dyDescent="0.2">
      <c r="A18" s="20">
        <v>14</v>
      </c>
      <c r="B18" s="60"/>
      <c r="C18" s="54"/>
      <c r="D18" s="54"/>
      <c r="E18" s="61"/>
      <c r="F18" s="55"/>
    </row>
    <row r="19" spans="1:6" ht="15.75" thickBot="1" x14ac:dyDescent="0.2">
      <c r="A19" s="20">
        <v>15</v>
      </c>
      <c r="B19" s="60"/>
      <c r="C19" s="54"/>
      <c r="D19" s="54"/>
      <c r="E19" s="61"/>
      <c r="F19" s="55"/>
    </row>
    <row r="20" spans="1:6" ht="15.75" thickBot="1" x14ac:dyDescent="0.2">
      <c r="A20" s="20">
        <v>16</v>
      </c>
      <c r="B20" s="60"/>
      <c r="C20" s="54"/>
      <c r="D20" s="54"/>
      <c r="E20" s="61"/>
      <c r="F20" s="55"/>
    </row>
    <row r="21" spans="1:6" ht="15.75" thickBot="1" x14ac:dyDescent="0.2">
      <c r="A21" s="20">
        <v>17</v>
      </c>
      <c r="B21" s="60"/>
      <c r="C21" s="54"/>
      <c r="D21" s="54"/>
      <c r="E21" s="61"/>
      <c r="F21" s="55"/>
    </row>
    <row r="22" spans="1:6" ht="15.75" thickBot="1" x14ac:dyDescent="0.2">
      <c r="A22" s="20">
        <v>18</v>
      </c>
      <c r="B22" s="60"/>
      <c r="C22" s="54"/>
      <c r="D22" s="54"/>
      <c r="E22" s="61"/>
      <c r="F22" s="55"/>
    </row>
    <row r="23" spans="1:6" ht="15.75" thickBot="1" x14ac:dyDescent="0.2">
      <c r="A23" s="20">
        <v>19</v>
      </c>
      <c r="B23" s="60"/>
      <c r="C23" s="54"/>
      <c r="D23" s="54"/>
      <c r="E23" s="61"/>
      <c r="F23" s="55"/>
    </row>
    <row r="24" spans="1:6" ht="15.75" thickBot="1" x14ac:dyDescent="0.2">
      <c r="A24" s="20">
        <v>20</v>
      </c>
      <c r="B24" s="60"/>
      <c r="C24" s="54"/>
      <c r="D24" s="54"/>
      <c r="E24" s="61"/>
      <c r="F24" s="55"/>
    </row>
    <row r="25" spans="1:6" ht="15.75" thickBot="1" x14ac:dyDescent="0.2">
      <c r="A25" s="20">
        <v>21</v>
      </c>
      <c r="B25" s="60"/>
      <c r="C25" s="54"/>
      <c r="D25" s="54"/>
      <c r="E25" s="61"/>
      <c r="F25" s="55"/>
    </row>
    <row r="26" spans="1:6" ht="15.75" thickBot="1" x14ac:dyDescent="0.2">
      <c r="A26" s="20">
        <v>22</v>
      </c>
      <c r="B26" s="60"/>
      <c r="C26" s="54"/>
      <c r="D26" s="54"/>
      <c r="E26" s="61"/>
      <c r="F26" s="55"/>
    </row>
    <row r="27" spans="1:6" ht="15.75" thickBot="1" x14ac:dyDescent="0.2">
      <c r="A27" s="20">
        <v>23</v>
      </c>
      <c r="B27" s="60"/>
      <c r="C27" s="54"/>
      <c r="D27" s="54"/>
      <c r="E27" s="61"/>
      <c r="F27" s="55"/>
    </row>
    <row r="28" spans="1:6" ht="15.75" thickBot="1" x14ac:dyDescent="0.2">
      <c r="A28" s="20">
        <v>24</v>
      </c>
      <c r="B28" s="60"/>
      <c r="C28" s="54"/>
      <c r="D28" s="54"/>
      <c r="E28" s="61"/>
      <c r="F28" s="55"/>
    </row>
    <row r="29" spans="1:6" ht="15.75" thickBot="1" x14ac:dyDescent="0.2">
      <c r="A29" s="20">
        <v>25</v>
      </c>
      <c r="B29" s="60"/>
      <c r="C29" s="54"/>
      <c r="D29" s="54"/>
      <c r="E29" s="61"/>
      <c r="F29" s="55"/>
    </row>
    <row r="30" spans="1:6" ht="15.75" thickBot="1" x14ac:dyDescent="0.2">
      <c r="A30" s="20">
        <v>26</v>
      </c>
      <c r="B30" s="60"/>
      <c r="C30" s="54"/>
      <c r="D30" s="54"/>
      <c r="E30" s="61"/>
      <c r="F30" s="55"/>
    </row>
    <row r="31" spans="1:6" ht="15.75" thickBot="1" x14ac:dyDescent="0.2">
      <c r="A31" s="20">
        <v>27</v>
      </c>
      <c r="B31" s="60"/>
      <c r="C31" s="54"/>
      <c r="D31" s="54"/>
      <c r="E31" s="61"/>
      <c r="F31" s="55"/>
    </row>
    <row r="32" spans="1:6" ht="15.75" thickBot="1" x14ac:dyDescent="0.2">
      <c r="A32" s="20">
        <v>28</v>
      </c>
      <c r="B32" s="60"/>
      <c r="C32" s="54"/>
      <c r="D32" s="54"/>
      <c r="E32" s="61"/>
      <c r="F32" s="55"/>
    </row>
    <row r="33" spans="1:6" ht="15.75" thickBot="1" x14ac:dyDescent="0.2">
      <c r="A33" s="20">
        <v>29</v>
      </c>
      <c r="B33" s="60"/>
      <c r="C33" s="54"/>
      <c r="D33" s="54"/>
      <c r="E33" s="61"/>
      <c r="F33" s="55"/>
    </row>
    <row r="34" spans="1:6" ht="15.75" thickBot="1" x14ac:dyDescent="0.2">
      <c r="A34" s="20">
        <v>30</v>
      </c>
      <c r="B34" s="60"/>
      <c r="C34" s="54"/>
      <c r="D34" s="54"/>
      <c r="E34" s="61"/>
      <c r="F34" s="55"/>
    </row>
    <row r="35" spans="1:6" ht="15.75" thickBot="1" x14ac:dyDescent="0.2">
      <c r="A35" s="20">
        <v>31</v>
      </c>
      <c r="B35" s="60"/>
      <c r="C35" s="54"/>
      <c r="D35" s="54"/>
      <c r="E35" s="61"/>
      <c r="F35" s="55"/>
    </row>
    <row r="36" spans="1:6" ht="15.75" thickBot="1" x14ac:dyDescent="0.2">
      <c r="A36" s="20">
        <v>32</v>
      </c>
      <c r="B36" s="60"/>
      <c r="C36" s="54"/>
      <c r="D36" s="54"/>
      <c r="E36" s="61"/>
      <c r="F36" s="55"/>
    </row>
    <row r="37" spans="1:6" ht="15.75" thickBot="1" x14ac:dyDescent="0.2">
      <c r="A37" s="20">
        <v>33</v>
      </c>
      <c r="B37" s="60"/>
      <c r="C37" s="54"/>
      <c r="D37" s="54"/>
      <c r="E37" s="61"/>
      <c r="F37" s="55"/>
    </row>
    <row r="38" spans="1:6" ht="15.75" thickBot="1" x14ac:dyDescent="0.2">
      <c r="A38" s="20">
        <v>34</v>
      </c>
      <c r="B38" s="60"/>
      <c r="C38" s="54"/>
      <c r="D38" s="54"/>
      <c r="E38" s="61"/>
      <c r="F38" s="55"/>
    </row>
    <row r="39" spans="1:6" ht="15.75" thickBot="1" x14ac:dyDescent="0.2">
      <c r="A39" s="20">
        <v>35</v>
      </c>
      <c r="B39" s="60"/>
      <c r="C39" s="54"/>
      <c r="D39" s="54"/>
      <c r="E39" s="61"/>
      <c r="F39" s="55"/>
    </row>
    <row r="40" spans="1:6" ht="15.75" thickBot="1" x14ac:dyDescent="0.2">
      <c r="A40" s="20">
        <v>36</v>
      </c>
      <c r="B40" s="60"/>
      <c r="C40" s="54"/>
      <c r="D40" s="54"/>
      <c r="E40" s="61"/>
      <c r="F40" s="55"/>
    </row>
    <row r="41" spans="1:6" ht="15.75" thickBot="1" x14ac:dyDescent="0.2">
      <c r="A41" s="20">
        <v>37</v>
      </c>
      <c r="B41" s="60"/>
      <c r="C41" s="54"/>
      <c r="D41" s="54"/>
      <c r="E41" s="61"/>
      <c r="F41" s="55"/>
    </row>
    <row r="42" spans="1:6" ht="15.75" thickBot="1" x14ac:dyDescent="0.2">
      <c r="A42" s="20">
        <v>38</v>
      </c>
      <c r="B42" s="60"/>
      <c r="C42" s="54"/>
      <c r="D42" s="54"/>
      <c r="E42" s="61"/>
      <c r="F42" s="55"/>
    </row>
    <row r="43" spans="1:6" ht="15.75" thickBot="1" x14ac:dyDescent="0.2">
      <c r="A43" s="20">
        <v>39</v>
      </c>
      <c r="B43" s="60"/>
      <c r="C43" s="54"/>
      <c r="D43" s="54"/>
      <c r="E43" s="61"/>
      <c r="F43" s="55"/>
    </row>
    <row r="44" spans="1:6" x14ac:dyDescent="0.15">
      <c r="A44" s="20">
        <v>40</v>
      </c>
      <c r="F44" s="21"/>
    </row>
    <row r="45" spans="1:6" x14ac:dyDescent="0.15">
      <c r="A45" s="20">
        <v>41</v>
      </c>
    </row>
    <row r="46" spans="1:6" x14ac:dyDescent="0.15">
      <c r="A46" s="20">
        <v>42</v>
      </c>
    </row>
    <row r="47" spans="1:6" x14ac:dyDescent="0.15">
      <c r="A47" s="20">
        <v>43</v>
      </c>
    </row>
    <row r="48" spans="1:6" x14ac:dyDescent="0.15">
      <c r="A48" s="20">
        <v>44</v>
      </c>
    </row>
    <row r="49" spans="1:1" x14ac:dyDescent="0.15">
      <c r="A49" s="20">
        <v>45</v>
      </c>
    </row>
    <row r="50" spans="1:1" x14ac:dyDescent="0.15">
      <c r="A50" s="20">
        <v>46</v>
      </c>
    </row>
    <row r="51" spans="1:1" x14ac:dyDescent="0.15">
      <c r="A51" s="20">
        <v>47</v>
      </c>
    </row>
    <row r="52" spans="1:1" x14ac:dyDescent="0.15">
      <c r="A52" s="20">
        <v>48</v>
      </c>
    </row>
    <row r="53" spans="1:1" x14ac:dyDescent="0.15">
      <c r="A53" s="20">
        <v>49</v>
      </c>
    </row>
    <row r="54" spans="1:1" x14ac:dyDescent="0.15">
      <c r="A54" s="20">
        <v>50</v>
      </c>
    </row>
    <row r="55" spans="1:1" x14ac:dyDescent="0.15">
      <c r="A55" s="20">
        <v>51</v>
      </c>
    </row>
    <row r="56" spans="1:1" x14ac:dyDescent="0.15">
      <c r="A56" s="20">
        <v>52</v>
      </c>
    </row>
    <row r="57" spans="1:1" x14ac:dyDescent="0.15">
      <c r="A57" s="20">
        <v>53</v>
      </c>
    </row>
    <row r="58" spans="1:1" x14ac:dyDescent="0.15">
      <c r="A58" s="20">
        <v>54</v>
      </c>
    </row>
    <row r="59" spans="1:1" x14ac:dyDescent="0.15">
      <c r="A59" s="20">
        <v>55</v>
      </c>
    </row>
    <row r="60" spans="1:1" x14ac:dyDescent="0.15">
      <c r="A60" s="20">
        <v>56</v>
      </c>
    </row>
    <row r="61" spans="1:1" x14ac:dyDescent="0.15">
      <c r="A61" s="20">
        <v>57</v>
      </c>
    </row>
    <row r="62" spans="1:1" x14ac:dyDescent="0.15">
      <c r="A62" s="20">
        <v>58</v>
      </c>
    </row>
    <row r="63" spans="1:1" x14ac:dyDescent="0.15">
      <c r="A63" s="20">
        <v>59</v>
      </c>
    </row>
    <row r="64" spans="1:1" x14ac:dyDescent="0.15">
      <c r="A64" s="20">
        <v>60</v>
      </c>
    </row>
    <row r="65" spans="1:1" x14ac:dyDescent="0.15">
      <c r="A65" s="20">
        <v>61</v>
      </c>
    </row>
    <row r="66" spans="1:1" x14ac:dyDescent="0.15">
      <c r="A66" s="20">
        <v>62</v>
      </c>
    </row>
    <row r="67" spans="1:1" x14ac:dyDescent="0.15">
      <c r="A67" s="20">
        <v>63</v>
      </c>
    </row>
    <row r="68" spans="1:1" x14ac:dyDescent="0.15">
      <c r="A68" s="20">
        <v>64</v>
      </c>
    </row>
    <row r="69" spans="1:1" x14ac:dyDescent="0.15">
      <c r="A69" s="20">
        <v>65</v>
      </c>
    </row>
    <row r="70" spans="1:1" x14ac:dyDescent="0.15">
      <c r="A70" s="20">
        <v>66</v>
      </c>
    </row>
    <row r="71" spans="1:1" x14ac:dyDescent="0.15">
      <c r="A71" s="20">
        <v>67</v>
      </c>
    </row>
    <row r="72" spans="1:1" x14ac:dyDescent="0.15">
      <c r="A72" s="20">
        <v>68</v>
      </c>
    </row>
    <row r="73" spans="1:1" x14ac:dyDescent="0.15">
      <c r="A73" s="20">
        <v>69</v>
      </c>
    </row>
    <row r="74" spans="1:1" x14ac:dyDescent="0.15">
      <c r="A74" s="20">
        <v>70</v>
      </c>
    </row>
    <row r="75" spans="1:1" x14ac:dyDescent="0.15">
      <c r="A75" s="20">
        <v>71</v>
      </c>
    </row>
    <row r="76" spans="1:1" x14ac:dyDescent="0.15">
      <c r="A76" s="20">
        <v>72</v>
      </c>
    </row>
    <row r="77" spans="1:1" x14ac:dyDescent="0.15">
      <c r="A77" s="20">
        <v>73</v>
      </c>
    </row>
    <row r="78" spans="1:1" x14ac:dyDescent="0.15">
      <c r="A78" s="20">
        <v>74</v>
      </c>
    </row>
    <row r="79" spans="1:1" x14ac:dyDescent="0.15">
      <c r="A79" s="20">
        <v>75</v>
      </c>
    </row>
    <row r="80" spans="1:1" x14ac:dyDescent="0.15">
      <c r="A80" s="20">
        <v>76</v>
      </c>
    </row>
    <row r="81" spans="1:1" x14ac:dyDescent="0.15">
      <c r="A81" s="20">
        <v>77</v>
      </c>
    </row>
    <row r="82" spans="1:1" x14ac:dyDescent="0.15">
      <c r="A82" s="20">
        <v>78</v>
      </c>
    </row>
    <row r="83" spans="1:1" x14ac:dyDescent="0.15">
      <c r="A83" s="20">
        <v>79</v>
      </c>
    </row>
    <row r="84" spans="1:1" x14ac:dyDescent="0.15">
      <c r="A84" s="20">
        <v>80</v>
      </c>
    </row>
    <row r="85" spans="1:1" x14ac:dyDescent="0.15">
      <c r="A85" s="20">
        <v>81</v>
      </c>
    </row>
    <row r="86" spans="1:1" x14ac:dyDescent="0.15">
      <c r="A86" s="20">
        <v>82</v>
      </c>
    </row>
    <row r="87" spans="1:1" x14ac:dyDescent="0.15">
      <c r="A87" s="20">
        <v>83</v>
      </c>
    </row>
    <row r="88" spans="1:1" x14ac:dyDescent="0.15">
      <c r="A88" s="20">
        <v>84</v>
      </c>
    </row>
    <row r="89" spans="1:1" x14ac:dyDescent="0.15">
      <c r="A89" s="20">
        <v>85</v>
      </c>
    </row>
    <row r="90" spans="1:1" x14ac:dyDescent="0.15">
      <c r="A90" s="20">
        <v>86</v>
      </c>
    </row>
    <row r="91" spans="1:1" x14ac:dyDescent="0.15">
      <c r="A91" s="20">
        <v>87</v>
      </c>
    </row>
    <row r="92" spans="1:1" x14ac:dyDescent="0.15">
      <c r="A92" s="20">
        <v>88</v>
      </c>
    </row>
    <row r="93" spans="1:1" x14ac:dyDescent="0.15">
      <c r="A93" s="20">
        <v>89</v>
      </c>
    </row>
    <row r="94" spans="1:1" x14ac:dyDescent="0.15">
      <c r="A94" s="20">
        <v>90</v>
      </c>
    </row>
    <row r="95" spans="1:1" x14ac:dyDescent="0.15">
      <c r="A95" s="20">
        <v>91</v>
      </c>
    </row>
    <row r="96" spans="1:1" x14ac:dyDescent="0.15">
      <c r="A96" s="20">
        <v>92</v>
      </c>
    </row>
    <row r="97" spans="1:1" x14ac:dyDescent="0.15">
      <c r="A97" s="20">
        <v>93</v>
      </c>
    </row>
    <row r="98" spans="1:1" x14ac:dyDescent="0.15">
      <c r="A98" s="20">
        <v>94</v>
      </c>
    </row>
    <row r="99" spans="1:1" x14ac:dyDescent="0.15">
      <c r="A99" s="20">
        <v>95</v>
      </c>
    </row>
    <row r="100" spans="1:1" x14ac:dyDescent="0.15">
      <c r="A100" s="20">
        <v>96</v>
      </c>
    </row>
    <row r="101" spans="1:1" x14ac:dyDescent="0.15">
      <c r="A101" s="20">
        <v>97</v>
      </c>
    </row>
    <row r="102" spans="1:1" x14ac:dyDescent="0.15">
      <c r="A102" s="20">
        <v>98</v>
      </c>
    </row>
    <row r="103" spans="1:1" x14ac:dyDescent="0.15">
      <c r="A103" s="20">
        <v>99</v>
      </c>
    </row>
    <row r="104" spans="1:1" x14ac:dyDescent="0.15">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Windows User</cp:lastModifiedBy>
  <cp:lastPrinted>2022-02-10T00:19:54Z</cp:lastPrinted>
  <dcterms:created xsi:type="dcterms:W3CDTF">2021-10-14T22:12:31Z</dcterms:created>
  <dcterms:modified xsi:type="dcterms:W3CDTF">2022-06-30T22:36:08Z</dcterms:modified>
</cp:coreProperties>
</file>